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4550" windowHeight="8220" tabRatio="879" activeTab="3"/>
  </bookViews>
  <sheets>
    <sheet name="raw S-parameter" sheetId="1" r:id="rId1"/>
    <sheet name="參數轉換" sheetId="2" r:id="rId2"/>
    <sheet name="Zo=45,50,55" sheetId="3" r:id="rId3"/>
    <sheet name="Chart-Z" sheetId="4" r:id="rId4"/>
  </sheets>
  <definedNames/>
  <calcPr fullCalcOnLoad="1"/>
</workbook>
</file>

<file path=xl/sharedStrings.xml><?xml version="1.0" encoding="utf-8"?>
<sst xmlns="http://schemas.openxmlformats.org/spreadsheetml/2006/main" count="31" uniqueCount="27">
  <si>
    <t>!Data &amp; Calibration Information:</t>
  </si>
  <si>
    <t>!Freq</t>
  </si>
  <si>
    <t># Hz S dB R 50</t>
  </si>
  <si>
    <t>MHz</t>
  </si>
  <si>
    <t>0.3~8500</t>
  </si>
  <si>
    <t>Z0=</t>
  </si>
  <si>
    <t>S11:SOLT2(ON)</t>
  </si>
  <si>
    <t>S21:SOLT2(ON)</t>
  </si>
  <si>
    <t>S12:SOLT2(ON)</t>
  </si>
  <si>
    <t>S22:SOLT2(ON)</t>
  </si>
  <si>
    <t>S11</t>
  </si>
  <si>
    <t>S21</t>
  </si>
  <si>
    <t>∠S11</t>
  </si>
  <si>
    <t>∠S21</t>
  </si>
  <si>
    <t>by S21</t>
  </si>
  <si>
    <t>S12</t>
  </si>
  <si>
    <t>S22</t>
  </si>
  <si>
    <t>∠S12</t>
  </si>
  <si>
    <t>∠S22</t>
  </si>
  <si>
    <t>Z by S21</t>
  </si>
  <si>
    <t>R by S21</t>
  </si>
  <si>
    <t>X by S21</t>
  </si>
  <si>
    <t>!Agilent Technologies,E5071B,MY42404298,A.09.10</t>
  </si>
  <si>
    <t>Z by Zo=45Ω</t>
  </si>
  <si>
    <t>Z by Zo=50Ω</t>
  </si>
  <si>
    <t>Z by Zo=55Ω</t>
  </si>
  <si>
    <t>!Date: Wed Sep 08 08:45:36 2010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</si>
</sst>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0"/>
    <numFmt numFmtId="185" formatCode="0.0000"/>
    <numFmt numFmtId="186" formatCode="0.0"/>
    <numFmt numFmtId="187" formatCode="0.00_ "/>
    <numFmt numFmtId="188" formatCode="0.0000_ "/>
    <numFmt numFmtId="189" formatCode="0.00000_ "/>
    <numFmt numFmtId="190" formatCode="0.000000_ "/>
    <numFmt numFmtId="191" formatCode="0.000_ "/>
    <numFmt numFmtId="192" formatCode="0.00000"/>
    <numFmt numFmtId="193" formatCode="0.000000"/>
    <numFmt numFmtId="194" formatCode="0.0000000"/>
    <numFmt numFmtId="195" formatCode="0.00000000"/>
    <numFmt numFmtId="196" formatCode="0.000000000"/>
    <numFmt numFmtId="197" formatCode="0.0000000000"/>
    <numFmt numFmtId="198" formatCode="0.00_);[Red]\(0.00\)"/>
    <numFmt numFmtId="199" formatCode="0_);[Red]\(0\)"/>
    <numFmt numFmtId="200" formatCode="#,##0_ "/>
    <numFmt numFmtId="201" formatCode="m&quot;月&quot;d&quot;日&quot;"/>
    <numFmt numFmtId="202" formatCode="0.0_ "/>
    <numFmt numFmtId="203" formatCode="0_ "/>
    <numFmt numFmtId="204" formatCode="\1\ &quot;pF&quot;"/>
    <numFmt numFmtId="205" formatCode="0.\ &quot;pF&quot;"/>
    <numFmt numFmtId="206" formatCode="0\ &quot;pF&quot;"/>
    <numFmt numFmtId="207" formatCode="0.0\ &quot;nH&quot;"/>
    <numFmt numFmtId="208" formatCode="0\ &quot;nH&quot;"/>
    <numFmt numFmtId="209" formatCode="0.00\ &quot;nH&quot;"/>
    <numFmt numFmtId="210" formatCode="0.000\ &quot;nH&quot;"/>
    <numFmt numFmtId="211" formatCode="_(* #,##0.000_);_(* \(#,##0.000\);_(* &quot;-&quot;??_);_(@_)"/>
    <numFmt numFmtId="212" formatCode="#,##0.00_ "/>
    <numFmt numFmtId="213" formatCode="0\ &quot;ohm&quot;"/>
    <numFmt numFmtId="214" formatCode="#,##0.0_ "/>
    <numFmt numFmtId="215" formatCode="_-* #,##0.0_-;\-* #,##0.0_-;_-* &quot;-&quot;??_-;_-@_-"/>
    <numFmt numFmtId="216" formatCode="_-* #,##0_-;\-* #,##0_-;_-* &quot;-&quot;??_-;_-@_-"/>
    <numFmt numFmtId="217" formatCode="_-* #,##0.000_-;\-* #,##0.000_-;_-* &quot;-&quot;??_-;_-@_-"/>
    <numFmt numFmtId="218" formatCode="#,##0_);[Red]\(#,##0\)"/>
  </numFmts>
  <fonts count="52"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sz val="9"/>
      <name val="細明體"/>
      <family val="3"/>
    </font>
    <font>
      <b/>
      <sz val="10"/>
      <name val="細明體"/>
      <family val="3"/>
    </font>
    <font>
      <sz val="10"/>
      <color indexed="12"/>
      <name val="Arial"/>
      <family val="2"/>
    </font>
    <font>
      <sz val="10"/>
      <name val="Times New Roman"/>
      <family val="1"/>
    </font>
    <font>
      <sz val="9"/>
      <name val="新細明體"/>
      <family val="1"/>
    </font>
    <font>
      <sz val="8"/>
      <name val="Arial"/>
      <family val="2"/>
    </font>
    <font>
      <sz val="8"/>
      <name val="細明體"/>
      <family val="3"/>
    </font>
    <font>
      <sz val="12"/>
      <color indexed="8"/>
      <name val="新細明體"/>
      <family val="1"/>
    </font>
    <font>
      <b/>
      <sz val="14.7"/>
      <color indexed="12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color indexed="12"/>
      <name val="新細明體"/>
      <family val="1"/>
    </font>
    <font>
      <b/>
      <sz val="20"/>
      <color indexed="8"/>
      <name val="新細明體"/>
      <family val="1"/>
    </font>
    <font>
      <sz val="16"/>
      <color indexed="12"/>
      <name val="新細明體"/>
      <family val="1"/>
    </font>
    <font>
      <b/>
      <sz val="16"/>
      <color indexed="12"/>
      <name val="新細明體"/>
      <family val="1"/>
    </font>
    <font>
      <sz val="12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6500"/>
      <name val="Arial"/>
      <family val="2"/>
    </font>
    <font>
      <b/>
      <sz val="12"/>
      <color theme="1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1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theme="0"/>
      <name val="Arial"/>
      <family val="2"/>
    </font>
    <font>
      <sz val="12"/>
      <color rgb="FF9C0006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6" fillId="0" borderId="10" xfId="0" applyFont="1" applyBorder="1" applyAlignment="1" applyProtection="1">
      <alignment horizontal="center"/>
      <protection hidden="1" locked="0"/>
    </xf>
    <xf numFmtId="0" fontId="6" fillId="0" borderId="11" xfId="0" applyFont="1" applyBorder="1" applyAlignment="1" applyProtection="1">
      <alignment horizontal="center"/>
      <protection hidden="1" locked="0"/>
    </xf>
    <xf numFmtId="0" fontId="6" fillId="0" borderId="12" xfId="0" applyFont="1" applyBorder="1" applyAlignment="1" applyProtection="1">
      <alignment horizontal="center"/>
      <protection hidden="1" locked="0"/>
    </xf>
    <xf numFmtId="0" fontId="6" fillId="0" borderId="13" xfId="0" applyFont="1" applyBorder="1" applyAlignment="1" applyProtection="1">
      <alignment horizontal="center"/>
      <protection hidden="1" locked="0"/>
    </xf>
    <xf numFmtId="212" fontId="6" fillId="0" borderId="14" xfId="0" applyNumberFormat="1" applyFont="1" applyBorder="1" applyAlignment="1" applyProtection="1">
      <alignment horizontal="right"/>
      <protection hidden="1" locked="0"/>
    </xf>
    <xf numFmtId="200" fontId="6" fillId="0" borderId="15" xfId="0" applyNumberFormat="1" applyFont="1" applyBorder="1" applyAlignment="1" applyProtection="1">
      <alignment horizontal="center"/>
      <protection hidden="1" locked="0"/>
    </xf>
    <xf numFmtId="212" fontId="6" fillId="0" borderId="15" xfId="0" applyNumberFormat="1" applyFont="1" applyBorder="1" applyAlignment="1" applyProtection="1">
      <alignment horizontal="left"/>
      <protection hidden="1" locked="0"/>
    </xf>
    <xf numFmtId="200" fontId="6" fillId="0" borderId="14" xfId="0" applyNumberFormat="1" applyFont="1" applyBorder="1" applyAlignment="1" applyProtection="1">
      <alignment horizontal="center"/>
      <protection hidden="1" locked="0"/>
    </xf>
    <xf numFmtId="0" fontId="6" fillId="0" borderId="0" xfId="0" applyFont="1" applyAlignment="1" applyProtection="1">
      <alignment horizontal="center"/>
      <protection hidden="1" locked="0"/>
    </xf>
    <xf numFmtId="198" fontId="7" fillId="33" borderId="11" xfId="0" applyNumberFormat="1" applyFont="1" applyFill="1" applyBorder="1" applyAlignment="1" applyProtection="1">
      <alignment horizontal="left"/>
      <protection hidden="1" locked="0"/>
    </xf>
    <xf numFmtId="0" fontId="9" fillId="0" borderId="10" xfId="0" applyFont="1" applyBorder="1" applyAlignment="1" applyProtection="1">
      <alignment horizontal="left"/>
      <protection hidden="1" locked="0"/>
    </xf>
    <xf numFmtId="0" fontId="10" fillId="0" borderId="10" xfId="0" applyFont="1" applyBorder="1" applyAlignment="1" applyProtection="1">
      <alignment horizontal="left"/>
      <protection hidden="1" locked="0"/>
    </xf>
    <xf numFmtId="0" fontId="10" fillId="0" borderId="11" xfId="0" applyFont="1" applyBorder="1" applyAlignment="1" applyProtection="1">
      <alignment horizontal="left"/>
      <protection hidden="1" locked="0"/>
    </xf>
    <xf numFmtId="212" fontId="5" fillId="0" borderId="16" xfId="0" applyNumberFormat="1" applyFont="1" applyBorder="1" applyAlignment="1" applyProtection="1">
      <alignment horizontal="left"/>
      <protection hidden="1" locked="0"/>
    </xf>
    <xf numFmtId="212" fontId="2" fillId="0" borderId="17" xfId="0" applyNumberFormat="1" applyFont="1" applyBorder="1" applyAlignment="1" applyProtection="1">
      <alignment horizontal="left"/>
      <protection hidden="1" locked="0"/>
    </xf>
    <xf numFmtId="212" fontId="2" fillId="0" borderId="18" xfId="0" applyNumberFormat="1" applyFont="1" applyFill="1" applyBorder="1" applyAlignment="1" applyProtection="1">
      <alignment horizontal="left"/>
      <protection hidden="1" locked="0"/>
    </xf>
    <xf numFmtId="0" fontId="0" fillId="0" borderId="0" xfId="0" applyAlignment="1" applyProtection="1">
      <alignment horizontal="left"/>
      <protection hidden="1" locked="0"/>
    </xf>
    <xf numFmtId="212" fontId="0" fillId="0" borderId="0" xfId="0" applyNumberFormat="1" applyAlignment="1" applyProtection="1">
      <alignment horizontal="left"/>
      <protection hidden="1" locked="0"/>
    </xf>
    <xf numFmtId="212" fontId="0" fillId="0" borderId="0" xfId="0" applyNumberFormat="1" applyFill="1" applyAlignment="1" applyProtection="1">
      <alignment horizontal="left"/>
      <protection hidden="1" locked="0"/>
    </xf>
    <xf numFmtId="0" fontId="0" fillId="0" borderId="0" xfId="0" applyFill="1" applyAlignment="1" applyProtection="1">
      <alignment horizontal="left"/>
      <protection hidden="1" locked="0"/>
    </xf>
    <xf numFmtId="0" fontId="0" fillId="0" borderId="0" xfId="0" applyAlignment="1" applyProtection="1">
      <alignment/>
      <protection hidden="1"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Simulation by S parameter : Impedance(Z) vs Frequency</a:t>
            </a:r>
          </a:p>
        </c:rich>
      </c:tx>
      <c:layout>
        <c:manualLayout>
          <c:xMode val="factor"/>
          <c:yMode val="factor"/>
          <c:x val="0.025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109"/>
          <c:w val="0.958"/>
          <c:h val="0.81125"/>
        </c:manualLayout>
      </c:layout>
      <c:scatterChart>
        <c:scatterStyle val="lineMarker"/>
        <c:varyColors val="0"/>
        <c:ser>
          <c:idx val="1"/>
          <c:order val="0"/>
          <c:tx>
            <c:strRef>
              <c:f>'參數轉換'!$O$2</c:f>
              <c:strCache>
                <c:ptCount val="1"/>
                <c:pt idx="0">
                  <c:v>Z by Zo=55Ω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'參數轉換'!$A$3:$A$203</c:f>
              <c:numCache>
                <c:ptCount val="201"/>
                <c:pt idx="0">
                  <c:v>0.3</c:v>
                </c:pt>
                <c:pt idx="1">
                  <c:v>0.317528</c:v>
                </c:pt>
                <c:pt idx="2">
                  <c:v>0.33505599999999996</c:v>
                </c:pt>
                <c:pt idx="3">
                  <c:v>0.352584</c:v>
                </c:pt>
                <c:pt idx="4">
                  <c:v>0.370112</c:v>
                </c:pt>
                <c:pt idx="5">
                  <c:v>0.38764</c:v>
                </c:pt>
                <c:pt idx="6">
                  <c:v>0.408028</c:v>
                </c:pt>
                <c:pt idx="7">
                  <c:v>0.43251599999999996</c:v>
                </c:pt>
                <c:pt idx="8">
                  <c:v>0.45700399999999997</c:v>
                </c:pt>
                <c:pt idx="9">
                  <c:v>0.481492</c:v>
                </c:pt>
                <c:pt idx="10">
                  <c:v>0.505981</c:v>
                </c:pt>
                <c:pt idx="11">
                  <c:v>0.530469</c:v>
                </c:pt>
                <c:pt idx="12">
                  <c:v>0.5549569999999999</c:v>
                </c:pt>
                <c:pt idx="13">
                  <c:v>0.584145</c:v>
                </c:pt>
                <c:pt idx="14">
                  <c:v>0.618275</c:v>
                </c:pt>
                <c:pt idx="15">
                  <c:v>0.652404</c:v>
                </c:pt>
                <c:pt idx="16">
                  <c:v>0.686534</c:v>
                </c:pt>
                <c:pt idx="17">
                  <c:v>0.720664</c:v>
                </c:pt>
                <c:pt idx="18">
                  <c:v>0.7547929999999999</c:v>
                </c:pt>
                <c:pt idx="19">
                  <c:v>0.794492</c:v>
                </c:pt>
                <c:pt idx="20">
                  <c:v>0.840912</c:v>
                </c:pt>
                <c:pt idx="21">
                  <c:v>0.887331</c:v>
                </c:pt>
                <c:pt idx="22">
                  <c:v>0.933751</c:v>
                </c:pt>
                <c:pt idx="23">
                  <c:v>0.98017</c:v>
                </c:pt>
                <c:pt idx="24">
                  <c:v>1.02659</c:v>
                </c:pt>
                <c:pt idx="25">
                  <c:v>1.080584</c:v>
                </c:pt>
                <c:pt idx="26">
                  <c:v>1.143719</c:v>
                </c:pt>
                <c:pt idx="27">
                  <c:v>1.2068539999999999</c:v>
                </c:pt>
                <c:pt idx="28">
                  <c:v>1.269989</c:v>
                </c:pt>
                <c:pt idx="29">
                  <c:v>1.333124</c:v>
                </c:pt>
                <c:pt idx="30">
                  <c:v>1.396259</c:v>
                </c:pt>
                <c:pt idx="31">
                  <c:v>1.469696</c:v>
                </c:pt>
                <c:pt idx="32">
                  <c:v>1.5578999999999998</c:v>
                </c:pt>
                <c:pt idx="33">
                  <c:v>1.646105</c:v>
                </c:pt>
                <c:pt idx="34">
                  <c:v>1.73431</c:v>
                </c:pt>
                <c:pt idx="35">
                  <c:v>1.8225149999999999</c:v>
                </c:pt>
                <c:pt idx="36">
                  <c:v>1.9107189999999998</c:v>
                </c:pt>
                <c:pt idx="37">
                  <c:v>1.998924</c:v>
                </c:pt>
                <c:pt idx="38">
                  <c:v>2.104059</c:v>
                </c:pt>
                <c:pt idx="39">
                  <c:v>2.226992</c:v>
                </c:pt>
                <c:pt idx="40">
                  <c:v>2.349925</c:v>
                </c:pt>
                <c:pt idx="41">
                  <c:v>2.472858</c:v>
                </c:pt>
                <c:pt idx="42">
                  <c:v>2.595792</c:v>
                </c:pt>
                <c:pt idx="43">
                  <c:v>2.718725</c:v>
                </c:pt>
                <c:pt idx="44">
                  <c:v>2.861717</c:v>
                </c:pt>
                <c:pt idx="45">
                  <c:v>3.028918</c:v>
                </c:pt>
                <c:pt idx="46">
                  <c:v>3.196119</c:v>
                </c:pt>
                <c:pt idx="47">
                  <c:v>3.36332</c:v>
                </c:pt>
                <c:pt idx="48">
                  <c:v>3.530521</c:v>
                </c:pt>
                <c:pt idx="49">
                  <c:v>3.697721</c:v>
                </c:pt>
                <c:pt idx="50">
                  <c:v>3.8922049999999997</c:v>
                </c:pt>
                <c:pt idx="51">
                  <c:v>4.125798</c:v>
                </c:pt>
                <c:pt idx="52">
                  <c:v>4.359391</c:v>
                </c:pt>
                <c:pt idx="53">
                  <c:v>4.592985</c:v>
                </c:pt>
                <c:pt idx="54">
                  <c:v>4.826578</c:v>
                </c:pt>
                <c:pt idx="55">
                  <c:v>5.0601709999999995</c:v>
                </c:pt>
                <c:pt idx="56">
                  <c:v>5.2937639999999995</c:v>
                </c:pt>
                <c:pt idx="57">
                  <c:v>5.572191999999999</c:v>
                </c:pt>
                <c:pt idx="58">
                  <c:v>5.8977569999999995</c:v>
                </c:pt>
                <c:pt idx="59">
                  <c:v>6.223322</c:v>
                </c:pt>
                <c:pt idx="60">
                  <c:v>6.548887</c:v>
                </c:pt>
                <c:pt idx="61">
                  <c:v>6.874452</c:v>
                </c:pt>
                <c:pt idx="62">
                  <c:v>7.200017</c:v>
                </c:pt>
                <c:pt idx="63">
                  <c:v>7.578704999999999</c:v>
                </c:pt>
                <c:pt idx="64">
                  <c:v>8.021504</c:v>
                </c:pt>
                <c:pt idx="65">
                  <c:v>8.464303</c:v>
                </c:pt>
                <c:pt idx="66">
                  <c:v>8.907102</c:v>
                </c:pt>
                <c:pt idx="67">
                  <c:v>9.349901</c:v>
                </c:pt>
                <c:pt idx="68">
                  <c:v>9.7927</c:v>
                </c:pt>
                <c:pt idx="69">
                  <c:v>10.307751999999999</c:v>
                </c:pt>
                <c:pt idx="70">
                  <c:v>10.91</c:v>
                </c:pt>
                <c:pt idx="71">
                  <c:v>11.512248</c:v>
                </c:pt>
                <c:pt idx="72">
                  <c:v>12.114497</c:v>
                </c:pt>
                <c:pt idx="73">
                  <c:v>12.716745</c:v>
                </c:pt>
                <c:pt idx="74">
                  <c:v>13.318992999999999</c:v>
                </c:pt>
                <c:pt idx="75">
                  <c:v>14.019511999999999</c:v>
                </c:pt>
                <c:pt idx="76">
                  <c:v>14.860902</c:v>
                </c:pt>
                <c:pt idx="77">
                  <c:v>15.702292</c:v>
                </c:pt>
                <c:pt idx="78">
                  <c:v>16.543682999999998</c:v>
                </c:pt>
                <c:pt idx="79">
                  <c:v>17.385073</c:v>
                </c:pt>
                <c:pt idx="80">
                  <c:v>18.226463</c:v>
                </c:pt>
                <c:pt idx="81">
                  <c:v>19.067854</c:v>
                </c:pt>
                <c:pt idx="82">
                  <c:v>20.070736</c:v>
                </c:pt>
                <c:pt idx="83">
                  <c:v>21.243403999999998</c:v>
                </c:pt>
                <c:pt idx="84">
                  <c:v>22.416071</c:v>
                </c:pt>
                <c:pt idx="85">
                  <c:v>23.588739</c:v>
                </c:pt>
                <c:pt idx="86">
                  <c:v>24.761405999999997</c:v>
                </c:pt>
                <c:pt idx="87">
                  <c:v>25.934074</c:v>
                </c:pt>
                <c:pt idx="88">
                  <c:v>27.298088</c:v>
                </c:pt>
                <c:pt idx="89">
                  <c:v>28.893026</c:v>
                </c:pt>
                <c:pt idx="90">
                  <c:v>30.487963999999998</c:v>
                </c:pt>
                <c:pt idx="91">
                  <c:v>32.082902</c:v>
                </c:pt>
                <c:pt idx="92">
                  <c:v>33.677839999999996</c:v>
                </c:pt>
                <c:pt idx="93">
                  <c:v>35.272779</c:v>
                </c:pt>
                <c:pt idx="94">
                  <c:v>37.127966</c:v>
                </c:pt>
                <c:pt idx="95">
                  <c:v>39.356226</c:v>
                </c:pt>
                <c:pt idx="96">
                  <c:v>41.584486</c:v>
                </c:pt>
                <c:pt idx="97">
                  <c:v>43.812745</c:v>
                </c:pt>
                <c:pt idx="98">
                  <c:v>46.041005</c:v>
                </c:pt>
                <c:pt idx="99">
                  <c:v>48.269265</c:v>
                </c:pt>
                <c:pt idx="100">
                  <c:v>50.497524999999996</c:v>
                </c:pt>
                <c:pt idx="101">
                  <c:v>53.153465</c:v>
                </c:pt>
                <c:pt idx="102">
                  <c:v>56.259048</c:v>
                </c:pt>
                <c:pt idx="103">
                  <c:v>59.364630999999996</c:v>
                </c:pt>
                <c:pt idx="104">
                  <c:v>62.470214999999996</c:v>
                </c:pt>
                <c:pt idx="105">
                  <c:v>65.57579799999999</c:v>
                </c:pt>
                <c:pt idx="106">
                  <c:v>68.681381</c:v>
                </c:pt>
                <c:pt idx="107">
                  <c:v>72.29370899999999</c:v>
                </c:pt>
                <c:pt idx="108">
                  <c:v>76.517595</c:v>
                </c:pt>
                <c:pt idx="109">
                  <c:v>80.74148</c:v>
                </c:pt>
                <c:pt idx="110">
                  <c:v>84.96536499999999</c:v>
                </c:pt>
                <c:pt idx="111">
                  <c:v>89.18925</c:v>
                </c:pt>
                <c:pt idx="112">
                  <c:v>93.413136</c:v>
                </c:pt>
                <c:pt idx="113">
                  <c:v>98.326242</c:v>
                </c:pt>
                <c:pt idx="114">
                  <c:v>104.071123</c:v>
                </c:pt>
                <c:pt idx="115">
                  <c:v>109.81600399999999</c:v>
                </c:pt>
                <c:pt idx="116">
                  <c:v>115.560885</c:v>
                </c:pt>
                <c:pt idx="117">
                  <c:v>121.30576599999999</c:v>
                </c:pt>
                <c:pt idx="118">
                  <c:v>127.050647</c:v>
                </c:pt>
                <c:pt idx="119">
                  <c:v>133.732933</c:v>
                </c:pt>
                <c:pt idx="120">
                  <c:v>141.759004</c:v>
                </c:pt>
                <c:pt idx="121">
                  <c:v>149.785076</c:v>
                </c:pt>
                <c:pt idx="122">
                  <c:v>157.811147</c:v>
                </c:pt>
                <c:pt idx="123">
                  <c:v>165.837219</c:v>
                </c:pt>
                <c:pt idx="124">
                  <c:v>173.86329</c:v>
                </c:pt>
                <c:pt idx="125">
                  <c:v>181.889362</c:v>
                </c:pt>
                <c:pt idx="126">
                  <c:v>191.455915</c:v>
                </c:pt>
                <c:pt idx="127">
                  <c:v>202.642058</c:v>
                </c:pt>
                <c:pt idx="128">
                  <c:v>213.82820199999998</c:v>
                </c:pt>
                <c:pt idx="129">
                  <c:v>225.014345</c:v>
                </c:pt>
                <c:pt idx="130">
                  <c:v>236.20048899999998</c:v>
                </c:pt>
                <c:pt idx="131">
                  <c:v>247.386633</c:v>
                </c:pt>
                <c:pt idx="132">
                  <c:v>260.39804399999997</c:v>
                </c:pt>
                <c:pt idx="133">
                  <c:v>275.612251</c:v>
                </c:pt>
                <c:pt idx="134">
                  <c:v>290.826458</c:v>
                </c:pt>
                <c:pt idx="135">
                  <c:v>306.040665</c:v>
                </c:pt>
                <c:pt idx="136">
                  <c:v>321.254872</c:v>
                </c:pt>
                <c:pt idx="137">
                  <c:v>336.46907899999997</c:v>
                </c:pt>
                <c:pt idx="138">
                  <c:v>354.165822</c:v>
                </c:pt>
                <c:pt idx="139">
                  <c:v>374.858573</c:v>
                </c:pt>
                <c:pt idx="140">
                  <c:v>395.55132499999996</c:v>
                </c:pt>
                <c:pt idx="141">
                  <c:v>416.244077</c:v>
                </c:pt>
                <c:pt idx="142">
                  <c:v>436.936829</c:v>
                </c:pt>
                <c:pt idx="143">
                  <c:v>457.629581</c:v>
                </c:pt>
                <c:pt idx="144">
                  <c:v>481.69881499999997</c:v>
                </c:pt>
                <c:pt idx="145">
                  <c:v>510.60829199999995</c:v>
                </c:pt>
                <c:pt idx="146">
                  <c:v>539.5177689999999</c:v>
                </c:pt>
                <c:pt idx="147">
                  <c:v>568.427245</c:v>
                </c:pt>
                <c:pt idx="148">
                  <c:v>597.336722</c:v>
                </c:pt>
                <c:pt idx="149">
                  <c:v>626.2461989999999</c:v>
                </c:pt>
                <c:pt idx="150">
                  <c:v>655.155676</c:v>
                </c:pt>
                <c:pt idx="151">
                  <c:v>689.613884</c:v>
                </c:pt>
                <c:pt idx="152">
                  <c:v>729.90577</c:v>
                </c:pt>
                <c:pt idx="153">
                  <c:v>770.1976559999999</c:v>
                </c:pt>
                <c:pt idx="154">
                  <c:v>810.4895429999999</c:v>
                </c:pt>
                <c:pt idx="155">
                  <c:v>850.781429</c:v>
                </c:pt>
                <c:pt idx="156">
                  <c:v>891.073315</c:v>
                </c:pt>
                <c:pt idx="157">
                  <c:v>937.939717</c:v>
                </c:pt>
                <c:pt idx="158">
                  <c:v>992.740471</c:v>
                </c:pt>
                <c:pt idx="159">
                  <c:v>1047.541224</c:v>
                </c:pt>
                <c:pt idx="160">
                  <c:v>1102.341978</c:v>
                </c:pt>
                <c:pt idx="161">
                  <c:v>1157.142731</c:v>
                </c:pt>
                <c:pt idx="162">
                  <c:v>1211.943484</c:v>
                </c:pt>
                <c:pt idx="163">
                  <c:v>1275.686197</c:v>
                </c:pt>
                <c:pt idx="164">
                  <c:v>1352.247359</c:v>
                </c:pt>
                <c:pt idx="165">
                  <c:v>1428.80852</c:v>
                </c:pt>
                <c:pt idx="166">
                  <c:v>1505.369681</c:v>
                </c:pt>
                <c:pt idx="167">
                  <c:v>1581.930842</c:v>
                </c:pt>
                <c:pt idx="168">
                  <c:v>1658.4920029999998</c:v>
                </c:pt>
                <c:pt idx="169">
                  <c:v>1735.053164</c:v>
                </c:pt>
                <c:pt idx="170">
                  <c:v>1826.309066</c:v>
                </c:pt>
                <c:pt idx="171">
                  <c:v>1933.0143389999998</c:v>
                </c:pt>
                <c:pt idx="172">
                  <c:v>2039.719611</c:v>
                </c:pt>
                <c:pt idx="173">
                  <c:v>2146.4248829999997</c:v>
                </c:pt>
                <c:pt idx="174">
                  <c:v>2253.1301559999997</c:v>
                </c:pt>
                <c:pt idx="175">
                  <c:v>2359.835428</c:v>
                </c:pt>
                <c:pt idx="176">
                  <c:v>2483.952034</c:v>
                </c:pt>
                <c:pt idx="177">
                  <c:v>2629.081236</c:v>
                </c:pt>
                <c:pt idx="178">
                  <c:v>2774.210439</c:v>
                </c:pt>
                <c:pt idx="179">
                  <c:v>2919.339641</c:v>
                </c:pt>
                <c:pt idx="180">
                  <c:v>3064.468844</c:v>
                </c:pt>
                <c:pt idx="181">
                  <c:v>3209.598046</c:v>
                </c:pt>
                <c:pt idx="182">
                  <c:v>3378.4083</c:v>
                </c:pt>
                <c:pt idx="183">
                  <c:v>3575.797659</c:v>
                </c:pt>
                <c:pt idx="184">
                  <c:v>3773.187019</c:v>
                </c:pt>
                <c:pt idx="185">
                  <c:v>3970.5763789999996</c:v>
                </c:pt>
                <c:pt idx="186">
                  <c:v>4167.965739</c:v>
                </c:pt>
                <c:pt idx="187">
                  <c:v>4365.355098999999</c:v>
                </c:pt>
                <c:pt idx="188">
                  <c:v>4594.952915</c:v>
                </c:pt>
                <c:pt idx="189">
                  <c:v>4870.72209</c:v>
                </c:pt>
                <c:pt idx="190">
                  <c:v>5146.491266</c:v>
                </c:pt>
                <c:pt idx="191">
                  <c:v>5422.260440999999</c:v>
                </c:pt>
                <c:pt idx="192">
                  <c:v>5698.029616</c:v>
                </c:pt>
                <c:pt idx="193">
                  <c:v>5973.798792</c:v>
                </c:pt>
                <c:pt idx="194">
                  <c:v>6249.567967</c:v>
                </c:pt>
                <c:pt idx="195">
                  <c:v>6578.266806</c:v>
                </c:pt>
                <c:pt idx="196">
                  <c:v>6962.613445</c:v>
                </c:pt>
                <c:pt idx="197">
                  <c:v>7346.960083999999</c:v>
                </c:pt>
                <c:pt idx="198">
                  <c:v>7731.306721999999</c:v>
                </c:pt>
                <c:pt idx="199">
                  <c:v>8115.653361</c:v>
                </c:pt>
                <c:pt idx="200">
                  <c:v>8500</c:v>
                </c:pt>
              </c:numCache>
            </c:numRef>
          </c:xVal>
          <c:yVal>
            <c:numRef>
              <c:f>'參數轉換'!$O$3:$O$203</c:f>
              <c:numCache>
                <c:ptCount val="201"/>
                <c:pt idx="0">
                  <c:v>-1.2062255767540853</c:v>
                </c:pt>
                <c:pt idx="1">
                  <c:v>0.04342022762177322</c:v>
                </c:pt>
                <c:pt idx="2">
                  <c:v>-0.9477228428037243</c:v>
                </c:pt>
                <c:pt idx="3">
                  <c:v>0.21262926169249408</c:v>
                </c:pt>
                <c:pt idx="4">
                  <c:v>-0.2505126831055404</c:v>
                </c:pt>
                <c:pt idx="5">
                  <c:v>-0.5706101643161154</c:v>
                </c:pt>
                <c:pt idx="6">
                  <c:v>-0.24070883554678235</c:v>
                </c:pt>
                <c:pt idx="7">
                  <c:v>-0.33439480090218576</c:v>
                </c:pt>
                <c:pt idx="8">
                  <c:v>-0.4200972532446734</c:v>
                </c:pt>
                <c:pt idx="9">
                  <c:v>-0.5382458182006078</c:v>
                </c:pt>
                <c:pt idx="10">
                  <c:v>0.15202707107959013</c:v>
                </c:pt>
                <c:pt idx="11">
                  <c:v>-1.4342816901941302</c:v>
                </c:pt>
                <c:pt idx="12">
                  <c:v>-0.5829999853184908</c:v>
                </c:pt>
                <c:pt idx="13">
                  <c:v>-0.0803757789904802</c:v>
                </c:pt>
                <c:pt idx="14">
                  <c:v>-0.16224449745952607</c:v>
                </c:pt>
                <c:pt idx="15">
                  <c:v>-0.13703778192351246</c:v>
                </c:pt>
                <c:pt idx="16">
                  <c:v>-0.40855503272232974</c:v>
                </c:pt>
                <c:pt idx="17">
                  <c:v>0.18188705870199717</c:v>
                </c:pt>
                <c:pt idx="18">
                  <c:v>-0.06538282519444327</c:v>
                </c:pt>
                <c:pt idx="19">
                  <c:v>-0.14328391043928468</c:v>
                </c:pt>
                <c:pt idx="20">
                  <c:v>0.11062671405382085</c:v>
                </c:pt>
                <c:pt idx="21">
                  <c:v>0.22037471501844985</c:v>
                </c:pt>
                <c:pt idx="22">
                  <c:v>0.2139761752006053</c:v>
                </c:pt>
                <c:pt idx="23">
                  <c:v>0.3424586453397227</c:v>
                </c:pt>
                <c:pt idx="24">
                  <c:v>0.17682706515432578</c:v>
                </c:pt>
                <c:pt idx="25">
                  <c:v>-0.11109671369377794</c:v>
                </c:pt>
                <c:pt idx="26">
                  <c:v>0.33704359545299933</c:v>
                </c:pt>
                <c:pt idx="27">
                  <c:v>0.32588950899223423</c:v>
                </c:pt>
                <c:pt idx="28">
                  <c:v>0.3851812688288381</c:v>
                </c:pt>
                <c:pt idx="29">
                  <c:v>0.5604841057669363</c:v>
                </c:pt>
                <c:pt idx="30">
                  <c:v>0.41968443731260185</c:v>
                </c:pt>
                <c:pt idx="31">
                  <c:v>0.7734084976713596</c:v>
                </c:pt>
                <c:pt idx="32">
                  <c:v>0.6838080842198346</c:v>
                </c:pt>
                <c:pt idx="33">
                  <c:v>0.8632533697809408</c:v>
                </c:pt>
                <c:pt idx="34">
                  <c:v>0.8264838249420925</c:v>
                </c:pt>
                <c:pt idx="35">
                  <c:v>0.9958548077027607</c:v>
                </c:pt>
                <c:pt idx="36">
                  <c:v>1.0722583532461605</c:v>
                </c:pt>
                <c:pt idx="37">
                  <c:v>0.9083839345923295</c:v>
                </c:pt>
                <c:pt idx="38">
                  <c:v>1.0929832112931126</c:v>
                </c:pt>
                <c:pt idx="39">
                  <c:v>1.2948606800160256</c:v>
                </c:pt>
                <c:pt idx="40">
                  <c:v>1.4257497896712734</c:v>
                </c:pt>
                <c:pt idx="41">
                  <c:v>1.6197910416066041</c:v>
                </c:pt>
                <c:pt idx="42">
                  <c:v>1.7789910320303082</c:v>
                </c:pt>
                <c:pt idx="43">
                  <c:v>1.864878471304019</c:v>
                </c:pt>
                <c:pt idx="44">
                  <c:v>2.153176912739103</c:v>
                </c:pt>
                <c:pt idx="45">
                  <c:v>2.400039837470489</c:v>
                </c:pt>
                <c:pt idx="46">
                  <c:v>2.5193695566220176</c:v>
                </c:pt>
                <c:pt idx="47">
                  <c:v>2.6495484350294296</c:v>
                </c:pt>
                <c:pt idx="48">
                  <c:v>2.9463407505508576</c:v>
                </c:pt>
                <c:pt idx="49">
                  <c:v>3.1940007970836093</c:v>
                </c:pt>
                <c:pt idx="50">
                  <c:v>3.423851434516574</c:v>
                </c:pt>
                <c:pt idx="51">
                  <c:v>3.676785721268232</c:v>
                </c:pt>
                <c:pt idx="52">
                  <c:v>4.24067227888878</c:v>
                </c:pt>
                <c:pt idx="53">
                  <c:v>4.657417366121526</c:v>
                </c:pt>
                <c:pt idx="54">
                  <c:v>5.315070847455347</c:v>
                </c:pt>
                <c:pt idx="55">
                  <c:v>5.273035636443437</c:v>
                </c:pt>
                <c:pt idx="56">
                  <c:v>6.047405469230784</c:v>
                </c:pt>
                <c:pt idx="57">
                  <c:v>6.461917188467865</c:v>
                </c:pt>
                <c:pt idx="58">
                  <c:v>7.14354031750021</c:v>
                </c:pt>
                <c:pt idx="59">
                  <c:v>7.81741239332044</c:v>
                </c:pt>
                <c:pt idx="60">
                  <c:v>8.57797382422058</c:v>
                </c:pt>
                <c:pt idx="61">
                  <c:v>9.287912917909969</c:v>
                </c:pt>
                <c:pt idx="62">
                  <c:v>9.957408569242512</c:v>
                </c:pt>
                <c:pt idx="63">
                  <c:v>10.958990924043423</c:v>
                </c:pt>
                <c:pt idx="64">
                  <c:v>11.851654430771966</c:v>
                </c:pt>
                <c:pt idx="65">
                  <c:v>13.122628965409607</c:v>
                </c:pt>
                <c:pt idx="66">
                  <c:v>14.324503969701796</c:v>
                </c:pt>
                <c:pt idx="67">
                  <c:v>15.717022090019073</c:v>
                </c:pt>
                <c:pt idx="68">
                  <c:v>17.031736589171654</c:v>
                </c:pt>
                <c:pt idx="69">
                  <c:v>18.495741583533537</c:v>
                </c:pt>
                <c:pt idx="70">
                  <c:v>20.28599533356318</c:v>
                </c:pt>
                <c:pt idx="71">
                  <c:v>22.334775562728588</c:v>
                </c:pt>
                <c:pt idx="72">
                  <c:v>24.389808522168174</c:v>
                </c:pt>
                <c:pt idx="73">
                  <c:v>26.42137897628752</c:v>
                </c:pt>
                <c:pt idx="74">
                  <c:v>28.500593730781475</c:v>
                </c:pt>
                <c:pt idx="75">
                  <c:v>31.162481800958503</c:v>
                </c:pt>
                <c:pt idx="76">
                  <c:v>34.39356371331889</c:v>
                </c:pt>
                <c:pt idx="77">
                  <c:v>37.734162720219075</c:v>
                </c:pt>
                <c:pt idx="78">
                  <c:v>41.18871824152441</c:v>
                </c:pt>
                <c:pt idx="79">
                  <c:v>44.69195750886637</c:v>
                </c:pt>
                <c:pt idx="80">
                  <c:v>48.2239728982317</c:v>
                </c:pt>
                <c:pt idx="81">
                  <c:v>52.406959263772954</c:v>
                </c:pt>
                <c:pt idx="82">
                  <c:v>56.75112982128475</c:v>
                </c:pt>
                <c:pt idx="83">
                  <c:v>62.354979520066436</c:v>
                </c:pt>
                <c:pt idx="84">
                  <c:v>67.9860582716582</c:v>
                </c:pt>
                <c:pt idx="85">
                  <c:v>73.5361152617479</c:v>
                </c:pt>
                <c:pt idx="86">
                  <c:v>79.10487950285383</c:v>
                </c:pt>
                <c:pt idx="87">
                  <c:v>85.68605821539758</c:v>
                </c:pt>
                <c:pt idx="88">
                  <c:v>92.64457659902644</c:v>
                </c:pt>
                <c:pt idx="89">
                  <c:v>101.55986692028058</c:v>
                </c:pt>
                <c:pt idx="90">
                  <c:v>110.37721233976733</c:v>
                </c:pt>
                <c:pt idx="91">
                  <c:v>119.81283757718592</c:v>
                </c:pt>
                <c:pt idx="92">
                  <c:v>128.69401801727028</c:v>
                </c:pt>
                <c:pt idx="93">
                  <c:v>138.458801036408</c:v>
                </c:pt>
                <c:pt idx="94">
                  <c:v>150.26605852333282</c:v>
                </c:pt>
                <c:pt idx="95">
                  <c:v>163.9350067007006</c:v>
                </c:pt>
                <c:pt idx="96">
                  <c:v>178.06462895782488</c:v>
                </c:pt>
                <c:pt idx="97">
                  <c:v>193.23123530451318</c:v>
                </c:pt>
                <c:pt idx="98">
                  <c:v>208.1125735622375</c:v>
                </c:pt>
                <c:pt idx="99">
                  <c:v>223.1615969716555</c:v>
                </c:pt>
                <c:pt idx="100">
                  <c:v>238.37235562879212</c:v>
                </c:pt>
                <c:pt idx="101">
                  <c:v>256.6829234248778</c:v>
                </c:pt>
                <c:pt idx="102">
                  <c:v>278.2014785477427</c:v>
                </c:pt>
                <c:pt idx="103">
                  <c:v>300.4886800260339</c:v>
                </c:pt>
                <c:pt idx="104">
                  <c:v>322.538415680298</c:v>
                </c:pt>
                <c:pt idx="105">
                  <c:v>343.9271770657057</c:v>
                </c:pt>
                <c:pt idx="106">
                  <c:v>365.9892945741883</c:v>
                </c:pt>
                <c:pt idx="107">
                  <c:v>390.912287487296</c:v>
                </c:pt>
                <c:pt idx="108">
                  <c:v>421.0332138133574</c:v>
                </c:pt>
                <c:pt idx="109">
                  <c:v>449.28437339922937</c:v>
                </c:pt>
                <c:pt idx="110">
                  <c:v>478.89000755815033</c:v>
                </c:pt>
                <c:pt idx="111">
                  <c:v>507.65176267047565</c:v>
                </c:pt>
                <c:pt idx="112">
                  <c:v>537.8600275671129</c:v>
                </c:pt>
                <c:pt idx="113">
                  <c:v>570.7343804223455</c:v>
                </c:pt>
                <c:pt idx="114">
                  <c:v>607.9293117634733</c:v>
                </c:pt>
                <c:pt idx="115">
                  <c:v>643.8096366824236</c:v>
                </c:pt>
                <c:pt idx="116">
                  <c:v>679.6119005958251</c:v>
                </c:pt>
                <c:pt idx="117">
                  <c:v>714.1024118369237</c:v>
                </c:pt>
                <c:pt idx="118">
                  <c:v>746.6958935130336</c:v>
                </c:pt>
                <c:pt idx="119">
                  <c:v>785.5300948288273</c:v>
                </c:pt>
                <c:pt idx="120">
                  <c:v>826.1095700641745</c:v>
                </c:pt>
                <c:pt idx="121">
                  <c:v>869.2829318628951</c:v>
                </c:pt>
                <c:pt idx="122">
                  <c:v>906.8179052715371</c:v>
                </c:pt>
                <c:pt idx="123">
                  <c:v>943.8266694145854</c:v>
                </c:pt>
                <c:pt idx="124">
                  <c:v>979.1888458109307</c:v>
                </c:pt>
                <c:pt idx="125">
                  <c:v>1012.1377819875272</c:v>
                </c:pt>
                <c:pt idx="126">
                  <c:v>1051.1509588927172</c:v>
                </c:pt>
                <c:pt idx="127">
                  <c:v>1091.3877107905046</c:v>
                </c:pt>
                <c:pt idx="128">
                  <c:v>1133.3622718673269</c:v>
                </c:pt>
                <c:pt idx="129">
                  <c:v>1169.3641744209983</c:v>
                </c:pt>
                <c:pt idx="130">
                  <c:v>1208.5289968453092</c:v>
                </c:pt>
                <c:pt idx="131">
                  <c:v>1241.4428507455737</c:v>
                </c:pt>
                <c:pt idx="132">
                  <c:v>1282.2402499813554</c:v>
                </c:pt>
                <c:pt idx="133">
                  <c:v>1324.0777086122646</c:v>
                </c:pt>
                <c:pt idx="134">
                  <c:v>1367.123083834444</c:v>
                </c:pt>
                <c:pt idx="135">
                  <c:v>1404.7002083674743</c:v>
                </c:pt>
                <c:pt idx="136">
                  <c:v>1442.4663129023852</c:v>
                </c:pt>
                <c:pt idx="137">
                  <c:v>1480.3718689085695</c:v>
                </c:pt>
                <c:pt idx="138">
                  <c:v>1524.3410352186775</c:v>
                </c:pt>
                <c:pt idx="139">
                  <c:v>1566.5622574731226</c:v>
                </c:pt>
                <c:pt idx="140">
                  <c:v>1605.3635804240425</c:v>
                </c:pt>
                <c:pt idx="141">
                  <c:v>1643.7055853477887</c:v>
                </c:pt>
                <c:pt idx="142">
                  <c:v>1675.6843201415072</c:v>
                </c:pt>
                <c:pt idx="143">
                  <c:v>1699.4566591060543</c:v>
                </c:pt>
                <c:pt idx="144">
                  <c:v>1731.008040046953</c:v>
                </c:pt>
                <c:pt idx="145">
                  <c:v>1757.2552327053422</c:v>
                </c:pt>
                <c:pt idx="146">
                  <c:v>1777.4162295940184</c:v>
                </c:pt>
                <c:pt idx="147">
                  <c:v>1789.3617385150526</c:v>
                </c:pt>
                <c:pt idx="148">
                  <c:v>1784.5265032257735</c:v>
                </c:pt>
                <c:pt idx="149">
                  <c:v>1775.80891787548</c:v>
                </c:pt>
                <c:pt idx="150">
                  <c:v>1757.68953412462</c:v>
                </c:pt>
                <c:pt idx="151">
                  <c:v>1742.6257033265567</c:v>
                </c:pt>
                <c:pt idx="152">
                  <c:v>1700.2151078999086</c:v>
                </c:pt>
                <c:pt idx="153">
                  <c:v>1653.3750235782843</c:v>
                </c:pt>
                <c:pt idx="154">
                  <c:v>1603.1294663946283</c:v>
                </c:pt>
                <c:pt idx="155">
                  <c:v>1548.9400239534157</c:v>
                </c:pt>
                <c:pt idx="156">
                  <c:v>1500.262522303299</c:v>
                </c:pt>
                <c:pt idx="157">
                  <c:v>1445.634926376175</c:v>
                </c:pt>
                <c:pt idx="158">
                  <c:v>1371.5427417085361</c:v>
                </c:pt>
                <c:pt idx="159">
                  <c:v>1298.577299807347</c:v>
                </c:pt>
                <c:pt idx="160">
                  <c:v>1236.9103344937587</c:v>
                </c:pt>
                <c:pt idx="161">
                  <c:v>1176.2538424790948</c:v>
                </c:pt>
                <c:pt idx="162">
                  <c:v>1112.115311177778</c:v>
                </c:pt>
                <c:pt idx="163">
                  <c:v>1051.9065104128092</c:v>
                </c:pt>
                <c:pt idx="164">
                  <c:v>983.110799947417</c:v>
                </c:pt>
                <c:pt idx="165">
                  <c:v>911.8194972435043</c:v>
                </c:pt>
                <c:pt idx="166">
                  <c:v>863.3447375008685</c:v>
                </c:pt>
                <c:pt idx="167">
                  <c:v>805.4195542843337</c:v>
                </c:pt>
                <c:pt idx="168">
                  <c:v>764.9569498994163</c:v>
                </c:pt>
                <c:pt idx="169">
                  <c:v>726.2154457670127</c:v>
                </c:pt>
                <c:pt idx="170">
                  <c:v>684.451126445222</c:v>
                </c:pt>
                <c:pt idx="171">
                  <c:v>640.6503391590009</c:v>
                </c:pt>
                <c:pt idx="172">
                  <c:v>607.5335050582977</c:v>
                </c:pt>
                <c:pt idx="173">
                  <c:v>578.0653455930034</c:v>
                </c:pt>
                <c:pt idx="174">
                  <c:v>541.6991959257692</c:v>
                </c:pt>
                <c:pt idx="175">
                  <c:v>511.51009215172513</c:v>
                </c:pt>
                <c:pt idx="176">
                  <c:v>485.92579586915963</c:v>
                </c:pt>
                <c:pt idx="177">
                  <c:v>453.81637521086856</c:v>
                </c:pt>
                <c:pt idx="178">
                  <c:v>422.95210902225074</c:v>
                </c:pt>
                <c:pt idx="179">
                  <c:v>396.4483786993554</c:v>
                </c:pt>
                <c:pt idx="180">
                  <c:v>376.11014541340313</c:v>
                </c:pt>
                <c:pt idx="181">
                  <c:v>358.721295294361</c:v>
                </c:pt>
                <c:pt idx="182">
                  <c:v>344.6452783619054</c:v>
                </c:pt>
                <c:pt idx="183">
                  <c:v>329.85008998802556</c:v>
                </c:pt>
                <c:pt idx="184">
                  <c:v>313.4056852277045</c:v>
                </c:pt>
                <c:pt idx="185">
                  <c:v>291.3480757970298</c:v>
                </c:pt>
                <c:pt idx="186">
                  <c:v>267.1504976972502</c:v>
                </c:pt>
                <c:pt idx="187">
                  <c:v>249.42450653773867</c:v>
                </c:pt>
                <c:pt idx="188">
                  <c:v>235.64580086964952</c:v>
                </c:pt>
                <c:pt idx="189">
                  <c:v>227.9827109976299</c:v>
                </c:pt>
                <c:pt idx="190">
                  <c:v>219.91851223349678</c:v>
                </c:pt>
                <c:pt idx="191">
                  <c:v>208.43033604158995</c:v>
                </c:pt>
                <c:pt idx="192">
                  <c:v>189.12866666570932</c:v>
                </c:pt>
                <c:pt idx="193">
                  <c:v>178.04947310416145</c:v>
                </c:pt>
                <c:pt idx="194">
                  <c:v>175.00254302700603</c:v>
                </c:pt>
                <c:pt idx="195">
                  <c:v>171.08112633839306</c:v>
                </c:pt>
                <c:pt idx="196">
                  <c:v>155.92522486967152</c:v>
                </c:pt>
                <c:pt idx="197">
                  <c:v>153.67656669950412</c:v>
                </c:pt>
                <c:pt idx="198">
                  <c:v>162.89308763583168</c:v>
                </c:pt>
                <c:pt idx="199">
                  <c:v>156.19033644684075</c:v>
                </c:pt>
                <c:pt idx="200">
                  <c:v>139.4923221069407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'參數轉換'!$N$2</c:f>
              <c:strCache>
                <c:ptCount val="1"/>
                <c:pt idx="0">
                  <c:v>Z by Zo=50Ω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'參數轉換'!$A$3:$A$203</c:f>
              <c:numCache>
                <c:ptCount val="201"/>
                <c:pt idx="0">
                  <c:v>0.3</c:v>
                </c:pt>
                <c:pt idx="1">
                  <c:v>0.317528</c:v>
                </c:pt>
                <c:pt idx="2">
                  <c:v>0.33505599999999996</c:v>
                </c:pt>
                <c:pt idx="3">
                  <c:v>0.352584</c:v>
                </c:pt>
                <c:pt idx="4">
                  <c:v>0.370112</c:v>
                </c:pt>
                <c:pt idx="5">
                  <c:v>0.38764</c:v>
                </c:pt>
                <c:pt idx="6">
                  <c:v>0.408028</c:v>
                </c:pt>
                <c:pt idx="7">
                  <c:v>0.43251599999999996</c:v>
                </c:pt>
                <c:pt idx="8">
                  <c:v>0.45700399999999997</c:v>
                </c:pt>
                <c:pt idx="9">
                  <c:v>0.481492</c:v>
                </c:pt>
                <c:pt idx="10">
                  <c:v>0.505981</c:v>
                </c:pt>
                <c:pt idx="11">
                  <c:v>0.530469</c:v>
                </c:pt>
                <c:pt idx="12">
                  <c:v>0.5549569999999999</c:v>
                </c:pt>
                <c:pt idx="13">
                  <c:v>0.584145</c:v>
                </c:pt>
                <c:pt idx="14">
                  <c:v>0.618275</c:v>
                </c:pt>
                <c:pt idx="15">
                  <c:v>0.652404</c:v>
                </c:pt>
                <c:pt idx="16">
                  <c:v>0.686534</c:v>
                </c:pt>
                <c:pt idx="17">
                  <c:v>0.720664</c:v>
                </c:pt>
                <c:pt idx="18">
                  <c:v>0.7547929999999999</c:v>
                </c:pt>
                <c:pt idx="19">
                  <c:v>0.794492</c:v>
                </c:pt>
                <c:pt idx="20">
                  <c:v>0.840912</c:v>
                </c:pt>
                <c:pt idx="21">
                  <c:v>0.887331</c:v>
                </c:pt>
                <c:pt idx="22">
                  <c:v>0.933751</c:v>
                </c:pt>
                <c:pt idx="23">
                  <c:v>0.98017</c:v>
                </c:pt>
                <c:pt idx="24">
                  <c:v>1.02659</c:v>
                </c:pt>
                <c:pt idx="25">
                  <c:v>1.080584</c:v>
                </c:pt>
                <c:pt idx="26">
                  <c:v>1.143719</c:v>
                </c:pt>
                <c:pt idx="27">
                  <c:v>1.2068539999999999</c:v>
                </c:pt>
                <c:pt idx="28">
                  <c:v>1.269989</c:v>
                </c:pt>
                <c:pt idx="29">
                  <c:v>1.333124</c:v>
                </c:pt>
                <c:pt idx="30">
                  <c:v>1.396259</c:v>
                </c:pt>
                <c:pt idx="31">
                  <c:v>1.469696</c:v>
                </c:pt>
                <c:pt idx="32">
                  <c:v>1.5578999999999998</c:v>
                </c:pt>
                <c:pt idx="33">
                  <c:v>1.646105</c:v>
                </c:pt>
                <c:pt idx="34">
                  <c:v>1.73431</c:v>
                </c:pt>
                <c:pt idx="35">
                  <c:v>1.8225149999999999</c:v>
                </c:pt>
                <c:pt idx="36">
                  <c:v>1.9107189999999998</c:v>
                </c:pt>
                <c:pt idx="37">
                  <c:v>1.998924</c:v>
                </c:pt>
                <c:pt idx="38">
                  <c:v>2.104059</c:v>
                </c:pt>
                <c:pt idx="39">
                  <c:v>2.226992</c:v>
                </c:pt>
                <c:pt idx="40">
                  <c:v>2.349925</c:v>
                </c:pt>
                <c:pt idx="41">
                  <c:v>2.472858</c:v>
                </c:pt>
                <c:pt idx="42">
                  <c:v>2.595792</c:v>
                </c:pt>
                <c:pt idx="43">
                  <c:v>2.718725</c:v>
                </c:pt>
                <c:pt idx="44">
                  <c:v>2.861717</c:v>
                </c:pt>
                <c:pt idx="45">
                  <c:v>3.028918</c:v>
                </c:pt>
                <c:pt idx="46">
                  <c:v>3.196119</c:v>
                </c:pt>
                <c:pt idx="47">
                  <c:v>3.36332</c:v>
                </c:pt>
                <c:pt idx="48">
                  <c:v>3.530521</c:v>
                </c:pt>
                <c:pt idx="49">
                  <c:v>3.697721</c:v>
                </c:pt>
                <c:pt idx="50">
                  <c:v>3.8922049999999997</c:v>
                </c:pt>
                <c:pt idx="51">
                  <c:v>4.125798</c:v>
                </c:pt>
                <c:pt idx="52">
                  <c:v>4.359391</c:v>
                </c:pt>
                <c:pt idx="53">
                  <c:v>4.592985</c:v>
                </c:pt>
                <c:pt idx="54">
                  <c:v>4.826578</c:v>
                </c:pt>
                <c:pt idx="55">
                  <c:v>5.0601709999999995</c:v>
                </c:pt>
                <c:pt idx="56">
                  <c:v>5.2937639999999995</c:v>
                </c:pt>
                <c:pt idx="57">
                  <c:v>5.572191999999999</c:v>
                </c:pt>
                <c:pt idx="58">
                  <c:v>5.8977569999999995</c:v>
                </c:pt>
                <c:pt idx="59">
                  <c:v>6.223322</c:v>
                </c:pt>
                <c:pt idx="60">
                  <c:v>6.548887</c:v>
                </c:pt>
                <c:pt idx="61">
                  <c:v>6.874452</c:v>
                </c:pt>
                <c:pt idx="62">
                  <c:v>7.200017</c:v>
                </c:pt>
                <c:pt idx="63">
                  <c:v>7.578704999999999</c:v>
                </c:pt>
                <c:pt idx="64">
                  <c:v>8.021504</c:v>
                </c:pt>
                <c:pt idx="65">
                  <c:v>8.464303</c:v>
                </c:pt>
                <c:pt idx="66">
                  <c:v>8.907102</c:v>
                </c:pt>
                <c:pt idx="67">
                  <c:v>9.349901</c:v>
                </c:pt>
                <c:pt idx="68">
                  <c:v>9.7927</c:v>
                </c:pt>
                <c:pt idx="69">
                  <c:v>10.307751999999999</c:v>
                </c:pt>
                <c:pt idx="70">
                  <c:v>10.91</c:v>
                </c:pt>
                <c:pt idx="71">
                  <c:v>11.512248</c:v>
                </c:pt>
                <c:pt idx="72">
                  <c:v>12.114497</c:v>
                </c:pt>
                <c:pt idx="73">
                  <c:v>12.716745</c:v>
                </c:pt>
                <c:pt idx="74">
                  <c:v>13.318992999999999</c:v>
                </c:pt>
                <c:pt idx="75">
                  <c:v>14.019511999999999</c:v>
                </c:pt>
                <c:pt idx="76">
                  <c:v>14.860902</c:v>
                </c:pt>
                <c:pt idx="77">
                  <c:v>15.702292</c:v>
                </c:pt>
                <c:pt idx="78">
                  <c:v>16.543682999999998</c:v>
                </c:pt>
                <c:pt idx="79">
                  <c:v>17.385073</c:v>
                </c:pt>
                <c:pt idx="80">
                  <c:v>18.226463</c:v>
                </c:pt>
                <c:pt idx="81">
                  <c:v>19.067854</c:v>
                </c:pt>
                <c:pt idx="82">
                  <c:v>20.070736</c:v>
                </c:pt>
                <c:pt idx="83">
                  <c:v>21.243403999999998</c:v>
                </c:pt>
                <c:pt idx="84">
                  <c:v>22.416071</c:v>
                </c:pt>
                <c:pt idx="85">
                  <c:v>23.588739</c:v>
                </c:pt>
                <c:pt idx="86">
                  <c:v>24.761405999999997</c:v>
                </c:pt>
                <c:pt idx="87">
                  <c:v>25.934074</c:v>
                </c:pt>
                <c:pt idx="88">
                  <c:v>27.298088</c:v>
                </c:pt>
                <c:pt idx="89">
                  <c:v>28.893026</c:v>
                </c:pt>
                <c:pt idx="90">
                  <c:v>30.487963999999998</c:v>
                </c:pt>
                <c:pt idx="91">
                  <c:v>32.082902</c:v>
                </c:pt>
                <c:pt idx="92">
                  <c:v>33.677839999999996</c:v>
                </c:pt>
                <c:pt idx="93">
                  <c:v>35.272779</c:v>
                </c:pt>
                <c:pt idx="94">
                  <c:v>37.127966</c:v>
                </c:pt>
                <c:pt idx="95">
                  <c:v>39.356226</c:v>
                </c:pt>
                <c:pt idx="96">
                  <c:v>41.584486</c:v>
                </c:pt>
                <c:pt idx="97">
                  <c:v>43.812745</c:v>
                </c:pt>
                <c:pt idx="98">
                  <c:v>46.041005</c:v>
                </c:pt>
                <c:pt idx="99">
                  <c:v>48.269265</c:v>
                </c:pt>
                <c:pt idx="100">
                  <c:v>50.497524999999996</c:v>
                </c:pt>
                <c:pt idx="101">
                  <c:v>53.153465</c:v>
                </c:pt>
                <c:pt idx="102">
                  <c:v>56.259048</c:v>
                </c:pt>
                <c:pt idx="103">
                  <c:v>59.364630999999996</c:v>
                </c:pt>
                <c:pt idx="104">
                  <c:v>62.470214999999996</c:v>
                </c:pt>
                <c:pt idx="105">
                  <c:v>65.57579799999999</c:v>
                </c:pt>
                <c:pt idx="106">
                  <c:v>68.681381</c:v>
                </c:pt>
                <c:pt idx="107">
                  <c:v>72.29370899999999</c:v>
                </c:pt>
                <c:pt idx="108">
                  <c:v>76.517595</c:v>
                </c:pt>
                <c:pt idx="109">
                  <c:v>80.74148</c:v>
                </c:pt>
                <c:pt idx="110">
                  <c:v>84.96536499999999</c:v>
                </c:pt>
                <c:pt idx="111">
                  <c:v>89.18925</c:v>
                </c:pt>
                <c:pt idx="112">
                  <c:v>93.413136</c:v>
                </c:pt>
                <c:pt idx="113">
                  <c:v>98.326242</c:v>
                </c:pt>
                <c:pt idx="114">
                  <c:v>104.071123</c:v>
                </c:pt>
                <c:pt idx="115">
                  <c:v>109.81600399999999</c:v>
                </c:pt>
                <c:pt idx="116">
                  <c:v>115.560885</c:v>
                </c:pt>
                <c:pt idx="117">
                  <c:v>121.30576599999999</c:v>
                </c:pt>
                <c:pt idx="118">
                  <c:v>127.050647</c:v>
                </c:pt>
                <c:pt idx="119">
                  <c:v>133.732933</c:v>
                </c:pt>
                <c:pt idx="120">
                  <c:v>141.759004</c:v>
                </c:pt>
                <c:pt idx="121">
                  <c:v>149.785076</c:v>
                </c:pt>
                <c:pt idx="122">
                  <c:v>157.811147</c:v>
                </c:pt>
                <c:pt idx="123">
                  <c:v>165.837219</c:v>
                </c:pt>
                <c:pt idx="124">
                  <c:v>173.86329</c:v>
                </c:pt>
                <c:pt idx="125">
                  <c:v>181.889362</c:v>
                </c:pt>
                <c:pt idx="126">
                  <c:v>191.455915</c:v>
                </c:pt>
                <c:pt idx="127">
                  <c:v>202.642058</c:v>
                </c:pt>
                <c:pt idx="128">
                  <c:v>213.82820199999998</c:v>
                </c:pt>
                <c:pt idx="129">
                  <c:v>225.014345</c:v>
                </c:pt>
                <c:pt idx="130">
                  <c:v>236.20048899999998</c:v>
                </c:pt>
                <c:pt idx="131">
                  <c:v>247.386633</c:v>
                </c:pt>
                <c:pt idx="132">
                  <c:v>260.39804399999997</c:v>
                </c:pt>
                <c:pt idx="133">
                  <c:v>275.612251</c:v>
                </c:pt>
                <c:pt idx="134">
                  <c:v>290.826458</c:v>
                </c:pt>
                <c:pt idx="135">
                  <c:v>306.040665</c:v>
                </c:pt>
                <c:pt idx="136">
                  <c:v>321.254872</c:v>
                </c:pt>
                <c:pt idx="137">
                  <c:v>336.46907899999997</c:v>
                </c:pt>
                <c:pt idx="138">
                  <c:v>354.165822</c:v>
                </c:pt>
                <c:pt idx="139">
                  <c:v>374.858573</c:v>
                </c:pt>
                <c:pt idx="140">
                  <c:v>395.55132499999996</c:v>
                </c:pt>
                <c:pt idx="141">
                  <c:v>416.244077</c:v>
                </c:pt>
                <c:pt idx="142">
                  <c:v>436.936829</c:v>
                </c:pt>
                <c:pt idx="143">
                  <c:v>457.629581</c:v>
                </c:pt>
                <c:pt idx="144">
                  <c:v>481.69881499999997</c:v>
                </c:pt>
                <c:pt idx="145">
                  <c:v>510.60829199999995</c:v>
                </c:pt>
                <c:pt idx="146">
                  <c:v>539.5177689999999</c:v>
                </c:pt>
                <c:pt idx="147">
                  <c:v>568.427245</c:v>
                </c:pt>
                <c:pt idx="148">
                  <c:v>597.336722</c:v>
                </c:pt>
                <c:pt idx="149">
                  <c:v>626.2461989999999</c:v>
                </c:pt>
                <c:pt idx="150">
                  <c:v>655.155676</c:v>
                </c:pt>
                <c:pt idx="151">
                  <c:v>689.613884</c:v>
                </c:pt>
                <c:pt idx="152">
                  <c:v>729.90577</c:v>
                </c:pt>
                <c:pt idx="153">
                  <c:v>770.1976559999999</c:v>
                </c:pt>
                <c:pt idx="154">
                  <c:v>810.4895429999999</c:v>
                </c:pt>
                <c:pt idx="155">
                  <c:v>850.781429</c:v>
                </c:pt>
                <c:pt idx="156">
                  <c:v>891.073315</c:v>
                </c:pt>
                <c:pt idx="157">
                  <c:v>937.939717</c:v>
                </c:pt>
                <c:pt idx="158">
                  <c:v>992.740471</c:v>
                </c:pt>
                <c:pt idx="159">
                  <c:v>1047.541224</c:v>
                </c:pt>
                <c:pt idx="160">
                  <c:v>1102.341978</c:v>
                </c:pt>
                <c:pt idx="161">
                  <c:v>1157.142731</c:v>
                </c:pt>
                <c:pt idx="162">
                  <c:v>1211.943484</c:v>
                </c:pt>
                <c:pt idx="163">
                  <c:v>1275.686197</c:v>
                </c:pt>
                <c:pt idx="164">
                  <c:v>1352.247359</c:v>
                </c:pt>
                <c:pt idx="165">
                  <c:v>1428.80852</c:v>
                </c:pt>
                <c:pt idx="166">
                  <c:v>1505.369681</c:v>
                </c:pt>
                <c:pt idx="167">
                  <c:v>1581.930842</c:v>
                </c:pt>
                <c:pt idx="168">
                  <c:v>1658.4920029999998</c:v>
                </c:pt>
                <c:pt idx="169">
                  <c:v>1735.053164</c:v>
                </c:pt>
                <c:pt idx="170">
                  <c:v>1826.309066</c:v>
                </c:pt>
                <c:pt idx="171">
                  <c:v>1933.0143389999998</c:v>
                </c:pt>
                <c:pt idx="172">
                  <c:v>2039.719611</c:v>
                </c:pt>
                <c:pt idx="173">
                  <c:v>2146.4248829999997</c:v>
                </c:pt>
                <c:pt idx="174">
                  <c:v>2253.1301559999997</c:v>
                </c:pt>
                <c:pt idx="175">
                  <c:v>2359.835428</c:v>
                </c:pt>
                <c:pt idx="176">
                  <c:v>2483.952034</c:v>
                </c:pt>
                <c:pt idx="177">
                  <c:v>2629.081236</c:v>
                </c:pt>
                <c:pt idx="178">
                  <c:v>2774.210439</c:v>
                </c:pt>
                <c:pt idx="179">
                  <c:v>2919.339641</c:v>
                </c:pt>
                <c:pt idx="180">
                  <c:v>3064.468844</c:v>
                </c:pt>
                <c:pt idx="181">
                  <c:v>3209.598046</c:v>
                </c:pt>
                <c:pt idx="182">
                  <c:v>3378.4083</c:v>
                </c:pt>
                <c:pt idx="183">
                  <c:v>3575.797659</c:v>
                </c:pt>
                <c:pt idx="184">
                  <c:v>3773.187019</c:v>
                </c:pt>
                <c:pt idx="185">
                  <c:v>3970.5763789999996</c:v>
                </c:pt>
                <c:pt idx="186">
                  <c:v>4167.965739</c:v>
                </c:pt>
                <c:pt idx="187">
                  <c:v>4365.355098999999</c:v>
                </c:pt>
                <c:pt idx="188">
                  <c:v>4594.952915</c:v>
                </c:pt>
                <c:pt idx="189">
                  <c:v>4870.72209</c:v>
                </c:pt>
                <c:pt idx="190">
                  <c:v>5146.491266</c:v>
                </c:pt>
                <c:pt idx="191">
                  <c:v>5422.260440999999</c:v>
                </c:pt>
                <c:pt idx="192">
                  <c:v>5698.029616</c:v>
                </c:pt>
                <c:pt idx="193">
                  <c:v>5973.798792</c:v>
                </c:pt>
                <c:pt idx="194">
                  <c:v>6249.567967</c:v>
                </c:pt>
                <c:pt idx="195">
                  <c:v>6578.266806</c:v>
                </c:pt>
                <c:pt idx="196">
                  <c:v>6962.613445</c:v>
                </c:pt>
                <c:pt idx="197">
                  <c:v>7346.960083999999</c:v>
                </c:pt>
                <c:pt idx="198">
                  <c:v>7731.306721999999</c:v>
                </c:pt>
                <c:pt idx="199">
                  <c:v>8115.653361</c:v>
                </c:pt>
                <c:pt idx="200">
                  <c:v>8500</c:v>
                </c:pt>
              </c:numCache>
            </c:numRef>
          </c:xVal>
          <c:yVal>
            <c:numRef>
              <c:f>'參數轉換'!$N$3:$N$203</c:f>
              <c:numCache>
                <c:ptCount val="201"/>
                <c:pt idx="0">
                  <c:v>-1.0965687061400775</c:v>
                </c:pt>
                <c:pt idx="1">
                  <c:v>0.03947293420161202</c:v>
                </c:pt>
                <c:pt idx="2">
                  <c:v>-0.8615662207306585</c:v>
                </c:pt>
                <c:pt idx="3">
                  <c:v>0.19329932881135825</c:v>
                </c:pt>
                <c:pt idx="4">
                  <c:v>-0.22773880282321857</c:v>
                </c:pt>
                <c:pt idx="5">
                  <c:v>-0.5187365130146504</c:v>
                </c:pt>
                <c:pt idx="6">
                  <c:v>-0.2188262141334385</c:v>
                </c:pt>
                <c:pt idx="7">
                  <c:v>-0.3039952735474416</c:v>
                </c:pt>
                <c:pt idx="8">
                  <c:v>-0.381906593858794</c:v>
                </c:pt>
                <c:pt idx="9">
                  <c:v>-0.4893143801823707</c:v>
                </c:pt>
                <c:pt idx="10">
                  <c:v>0.13820642825417284</c:v>
                </c:pt>
                <c:pt idx="11">
                  <c:v>-1.3038924456310275</c:v>
                </c:pt>
                <c:pt idx="12">
                  <c:v>-0.5299999866531735</c:v>
                </c:pt>
                <c:pt idx="13">
                  <c:v>-0.07306888999134564</c:v>
                </c:pt>
                <c:pt idx="14">
                  <c:v>-0.14749499769047825</c:v>
                </c:pt>
                <c:pt idx="15">
                  <c:v>-0.12457980174864769</c:v>
                </c:pt>
                <c:pt idx="16">
                  <c:v>-0.37141366611120885</c:v>
                </c:pt>
                <c:pt idx="17">
                  <c:v>0.16535187154727016</c:v>
                </c:pt>
                <c:pt idx="18">
                  <c:v>-0.05943893199494843</c:v>
                </c:pt>
                <c:pt idx="19">
                  <c:v>-0.1302581003993497</c:v>
                </c:pt>
                <c:pt idx="20">
                  <c:v>0.10056974004892805</c:v>
                </c:pt>
                <c:pt idx="21">
                  <c:v>0.2003406500167726</c:v>
                </c:pt>
                <c:pt idx="22">
                  <c:v>0.1945237956369139</c:v>
                </c:pt>
                <c:pt idx="23">
                  <c:v>0.3113260412179297</c:v>
                </c:pt>
                <c:pt idx="24">
                  <c:v>0.16075187741302344</c:v>
                </c:pt>
                <c:pt idx="25">
                  <c:v>-0.10099701244888903</c:v>
                </c:pt>
                <c:pt idx="26">
                  <c:v>0.30640326859363576</c:v>
                </c:pt>
                <c:pt idx="27">
                  <c:v>0.2962631899929402</c:v>
                </c:pt>
                <c:pt idx="28">
                  <c:v>0.35016478984439825</c:v>
                </c:pt>
                <c:pt idx="29">
                  <c:v>0.5095310052426694</c:v>
                </c:pt>
                <c:pt idx="30">
                  <c:v>0.38153130664781987</c:v>
                </c:pt>
                <c:pt idx="31">
                  <c:v>0.7030986342466905</c:v>
                </c:pt>
                <c:pt idx="32">
                  <c:v>0.6216437129271224</c:v>
                </c:pt>
                <c:pt idx="33">
                  <c:v>0.7847757907099462</c:v>
                </c:pt>
                <c:pt idx="34">
                  <c:v>0.7513489317655386</c:v>
                </c:pt>
                <c:pt idx="35">
                  <c:v>0.9053225524570552</c:v>
                </c:pt>
                <c:pt idx="36">
                  <c:v>0.9747803211328732</c:v>
                </c:pt>
                <c:pt idx="37">
                  <c:v>0.8258035769021177</c:v>
                </c:pt>
                <c:pt idx="38">
                  <c:v>0.9936211011755569</c:v>
                </c:pt>
                <c:pt idx="39">
                  <c:v>1.1771460727418415</c:v>
                </c:pt>
                <c:pt idx="40">
                  <c:v>1.2961361724284304</c:v>
                </c:pt>
                <c:pt idx="41">
                  <c:v>1.4725373105514583</c:v>
                </c:pt>
                <c:pt idx="42">
                  <c:v>1.6172645745730074</c:v>
                </c:pt>
                <c:pt idx="43">
                  <c:v>1.6953440648218354</c:v>
                </c:pt>
                <c:pt idx="44">
                  <c:v>1.9574335570355483</c:v>
                </c:pt>
                <c:pt idx="45">
                  <c:v>2.1818543977004445</c:v>
                </c:pt>
                <c:pt idx="46">
                  <c:v>2.2903359605654705</c:v>
                </c:pt>
                <c:pt idx="47">
                  <c:v>2.4086803954812996</c:v>
                </c:pt>
                <c:pt idx="48">
                  <c:v>2.6784915914098706</c:v>
                </c:pt>
                <c:pt idx="49">
                  <c:v>2.9036370882578266</c:v>
                </c:pt>
                <c:pt idx="50">
                  <c:v>3.1125922131968853</c:v>
                </c:pt>
                <c:pt idx="51">
                  <c:v>3.342532473880211</c:v>
                </c:pt>
                <c:pt idx="52">
                  <c:v>3.855156617171618</c:v>
                </c:pt>
                <c:pt idx="53">
                  <c:v>4.234015787383205</c:v>
                </c:pt>
                <c:pt idx="54">
                  <c:v>4.831882588595771</c:v>
                </c:pt>
                <c:pt idx="55">
                  <c:v>4.793668760403125</c:v>
                </c:pt>
                <c:pt idx="56">
                  <c:v>5.497641335664349</c:v>
                </c:pt>
                <c:pt idx="57">
                  <c:v>5.874470171334423</c:v>
                </c:pt>
                <c:pt idx="58">
                  <c:v>6.494127561363827</c:v>
                </c:pt>
                <c:pt idx="59">
                  <c:v>7.106738539382218</c:v>
                </c:pt>
                <c:pt idx="60">
                  <c:v>7.798158022018709</c:v>
                </c:pt>
                <c:pt idx="61">
                  <c:v>8.44355719809997</c:v>
                </c:pt>
                <c:pt idx="62">
                  <c:v>9.052189608402283</c:v>
                </c:pt>
                <c:pt idx="63">
                  <c:v>9.962719021857659</c:v>
                </c:pt>
                <c:pt idx="64">
                  <c:v>10.774231300701786</c:v>
                </c:pt>
                <c:pt idx="65">
                  <c:v>11.929662695826915</c:v>
                </c:pt>
                <c:pt idx="66">
                  <c:v>13.022276336092542</c:v>
                </c:pt>
                <c:pt idx="67">
                  <c:v>14.288201900017338</c:v>
                </c:pt>
                <c:pt idx="68">
                  <c:v>15.483396899246959</c:v>
                </c:pt>
                <c:pt idx="69">
                  <c:v>16.81431053048503</c:v>
                </c:pt>
                <c:pt idx="70">
                  <c:v>18.44181393960289</c:v>
                </c:pt>
                <c:pt idx="71">
                  <c:v>20.304341420662354</c:v>
                </c:pt>
                <c:pt idx="72">
                  <c:v>22.17255320197107</c:v>
                </c:pt>
                <c:pt idx="73">
                  <c:v>24.019435432988658</c:v>
                </c:pt>
                <c:pt idx="74">
                  <c:v>25.909630664346793</c:v>
                </c:pt>
                <c:pt idx="75">
                  <c:v>28.329528909962278</c:v>
                </c:pt>
                <c:pt idx="76">
                  <c:v>31.26687610301717</c:v>
                </c:pt>
                <c:pt idx="77">
                  <c:v>34.30378429110825</c:v>
                </c:pt>
                <c:pt idx="78">
                  <c:v>37.44428931047674</c:v>
                </c:pt>
                <c:pt idx="79">
                  <c:v>40.62905228078761</c:v>
                </c:pt>
                <c:pt idx="80">
                  <c:v>43.83997536202882</c:v>
                </c:pt>
                <c:pt idx="81">
                  <c:v>47.642690239793595</c:v>
                </c:pt>
                <c:pt idx="82">
                  <c:v>51.591936201167954</c:v>
                </c:pt>
                <c:pt idx="83">
                  <c:v>56.686345018242214</c:v>
                </c:pt>
                <c:pt idx="84">
                  <c:v>61.80550751968927</c:v>
                </c:pt>
                <c:pt idx="85">
                  <c:v>66.85101387431627</c:v>
                </c:pt>
                <c:pt idx="86">
                  <c:v>71.91352682077621</c:v>
                </c:pt>
                <c:pt idx="87">
                  <c:v>77.89641655945235</c:v>
                </c:pt>
                <c:pt idx="88">
                  <c:v>84.2223423627513</c:v>
                </c:pt>
                <c:pt idx="89">
                  <c:v>92.32715174570963</c:v>
                </c:pt>
                <c:pt idx="90">
                  <c:v>100.34292030887939</c:v>
                </c:pt>
                <c:pt idx="91">
                  <c:v>108.92076143380538</c:v>
                </c:pt>
                <c:pt idx="92">
                  <c:v>116.99456183388209</c:v>
                </c:pt>
                <c:pt idx="93">
                  <c:v>125.87163730582547</c:v>
                </c:pt>
                <c:pt idx="94">
                  <c:v>136.60550774848437</c:v>
                </c:pt>
                <c:pt idx="95">
                  <c:v>149.03182427336418</c:v>
                </c:pt>
                <c:pt idx="96">
                  <c:v>161.87693541620445</c:v>
                </c:pt>
                <c:pt idx="97">
                  <c:v>175.66475936773926</c:v>
                </c:pt>
                <c:pt idx="98">
                  <c:v>189.19324869294317</c:v>
                </c:pt>
                <c:pt idx="99">
                  <c:v>202.8741790651414</c:v>
                </c:pt>
                <c:pt idx="100">
                  <c:v>216.70214148072012</c:v>
                </c:pt>
                <c:pt idx="101">
                  <c:v>233.3481122044344</c:v>
                </c:pt>
                <c:pt idx="102">
                  <c:v>252.91043504340243</c:v>
                </c:pt>
                <c:pt idx="103">
                  <c:v>273.1715272963944</c:v>
                </c:pt>
                <c:pt idx="104">
                  <c:v>293.21674152754366</c:v>
                </c:pt>
                <c:pt idx="105">
                  <c:v>312.6610700597324</c:v>
                </c:pt>
                <c:pt idx="106">
                  <c:v>332.71754052198935</c:v>
                </c:pt>
                <c:pt idx="107">
                  <c:v>355.37480680663276</c:v>
                </c:pt>
                <c:pt idx="108">
                  <c:v>382.7574671030522</c:v>
                </c:pt>
                <c:pt idx="109">
                  <c:v>408.4403394538449</c:v>
                </c:pt>
                <c:pt idx="110">
                  <c:v>435.3545523255912</c:v>
                </c:pt>
                <c:pt idx="111">
                  <c:v>461.5016024277051</c:v>
                </c:pt>
                <c:pt idx="112">
                  <c:v>488.9636614246481</c:v>
                </c:pt>
                <c:pt idx="113">
                  <c:v>518.8494367475868</c:v>
                </c:pt>
                <c:pt idx="114">
                  <c:v>552.6630106940667</c:v>
                </c:pt>
                <c:pt idx="115">
                  <c:v>585.2814878931124</c:v>
                </c:pt>
                <c:pt idx="116">
                  <c:v>617.8290005416592</c:v>
                </c:pt>
                <c:pt idx="117">
                  <c:v>649.1840107608397</c:v>
                </c:pt>
                <c:pt idx="118">
                  <c:v>678.8144486482124</c:v>
                </c:pt>
                <c:pt idx="119">
                  <c:v>714.1182680262066</c:v>
                </c:pt>
                <c:pt idx="120">
                  <c:v>751.0087000583404</c:v>
                </c:pt>
                <c:pt idx="121">
                  <c:v>790.2572107844501</c:v>
                </c:pt>
                <c:pt idx="122">
                  <c:v>824.3799138832155</c:v>
                </c:pt>
                <c:pt idx="123">
                  <c:v>858.0242449223502</c:v>
                </c:pt>
                <c:pt idx="124">
                  <c:v>890.1716780099371</c:v>
                </c:pt>
                <c:pt idx="125">
                  <c:v>920.1252563522975</c:v>
                </c:pt>
                <c:pt idx="126">
                  <c:v>955.5917808115611</c:v>
                </c:pt>
                <c:pt idx="127">
                  <c:v>992.170646173186</c:v>
                </c:pt>
                <c:pt idx="128">
                  <c:v>1030.3293380612063</c:v>
                </c:pt>
                <c:pt idx="129">
                  <c:v>1063.0583403827256</c:v>
                </c:pt>
                <c:pt idx="130">
                  <c:v>1098.6627244048263</c:v>
                </c:pt>
                <c:pt idx="131">
                  <c:v>1128.5844097687032</c:v>
                </c:pt>
                <c:pt idx="132">
                  <c:v>1165.672954528505</c:v>
                </c:pt>
                <c:pt idx="133">
                  <c:v>1203.7070078293316</c:v>
                </c:pt>
                <c:pt idx="134">
                  <c:v>1242.8391671222219</c:v>
                </c:pt>
                <c:pt idx="135">
                  <c:v>1277.0001894249767</c:v>
                </c:pt>
                <c:pt idx="136">
                  <c:v>1311.3330117294413</c:v>
                </c:pt>
                <c:pt idx="137">
                  <c:v>1345.7926080986995</c:v>
                </c:pt>
                <c:pt idx="138">
                  <c:v>1385.764577471525</c:v>
                </c:pt>
                <c:pt idx="139">
                  <c:v>1424.1475067937479</c:v>
                </c:pt>
                <c:pt idx="140">
                  <c:v>1459.4214367491295</c:v>
                </c:pt>
                <c:pt idx="141">
                  <c:v>1494.277804861626</c:v>
                </c:pt>
                <c:pt idx="142">
                  <c:v>1523.3493819468247</c:v>
                </c:pt>
                <c:pt idx="143">
                  <c:v>1544.960599187322</c:v>
                </c:pt>
                <c:pt idx="144">
                  <c:v>1573.6436727699572</c:v>
                </c:pt>
                <c:pt idx="145">
                  <c:v>1597.5047570048566</c:v>
                </c:pt>
                <c:pt idx="146">
                  <c:v>1615.8329359945621</c:v>
                </c:pt>
                <c:pt idx="147">
                  <c:v>1626.6924895591387</c:v>
                </c:pt>
                <c:pt idx="148">
                  <c:v>1622.2968211143395</c:v>
                </c:pt>
                <c:pt idx="149">
                  <c:v>1614.3717435231636</c:v>
                </c:pt>
                <c:pt idx="150">
                  <c:v>1597.8995764769272</c:v>
                </c:pt>
                <c:pt idx="151">
                  <c:v>1584.2051848423243</c:v>
                </c:pt>
                <c:pt idx="152">
                  <c:v>1545.6500980908258</c:v>
                </c:pt>
                <c:pt idx="153">
                  <c:v>1503.0682032529858</c:v>
                </c:pt>
                <c:pt idx="154">
                  <c:v>1457.3904239951166</c:v>
                </c:pt>
                <c:pt idx="155">
                  <c:v>1408.127294503105</c:v>
                </c:pt>
                <c:pt idx="156">
                  <c:v>1363.8750202757262</c:v>
                </c:pt>
                <c:pt idx="157">
                  <c:v>1314.2135694328863</c:v>
                </c:pt>
                <c:pt idx="158">
                  <c:v>1246.8570379168511</c:v>
                </c:pt>
                <c:pt idx="159">
                  <c:v>1180.524818006679</c:v>
                </c:pt>
                <c:pt idx="160">
                  <c:v>1124.4639404488717</c:v>
                </c:pt>
                <c:pt idx="161">
                  <c:v>1069.3216749809953</c:v>
                </c:pt>
                <c:pt idx="162">
                  <c:v>1011.0139192525255</c:v>
                </c:pt>
                <c:pt idx="163">
                  <c:v>956.2786458298266</c:v>
                </c:pt>
                <c:pt idx="164">
                  <c:v>893.7370908612883</c:v>
                </c:pt>
                <c:pt idx="165">
                  <c:v>828.926815675913</c:v>
                </c:pt>
                <c:pt idx="166">
                  <c:v>784.8588522735168</c:v>
                </c:pt>
                <c:pt idx="167">
                  <c:v>732.1995948039397</c:v>
                </c:pt>
                <c:pt idx="168">
                  <c:v>695.4154089994694</c:v>
                </c:pt>
                <c:pt idx="169">
                  <c:v>660.1958597881934</c:v>
                </c:pt>
                <c:pt idx="170">
                  <c:v>622.2282967683836</c:v>
                </c:pt>
                <c:pt idx="171">
                  <c:v>582.4093992354552</c:v>
                </c:pt>
                <c:pt idx="172">
                  <c:v>552.3031864166343</c:v>
                </c:pt>
                <c:pt idx="173">
                  <c:v>525.5139505390939</c:v>
                </c:pt>
                <c:pt idx="174">
                  <c:v>492.45381447797206</c:v>
                </c:pt>
                <c:pt idx="175">
                  <c:v>465.00917468338645</c:v>
                </c:pt>
                <c:pt idx="176">
                  <c:v>441.75072351741784</c:v>
                </c:pt>
                <c:pt idx="177">
                  <c:v>412.5603411007896</c:v>
                </c:pt>
                <c:pt idx="178">
                  <c:v>384.5019172929552</c:v>
                </c:pt>
                <c:pt idx="179">
                  <c:v>360.40761699941396</c:v>
                </c:pt>
                <c:pt idx="180">
                  <c:v>341.9183140121847</c:v>
                </c:pt>
                <c:pt idx="181">
                  <c:v>326.11026844941915</c:v>
                </c:pt>
                <c:pt idx="182">
                  <c:v>313.313889419914</c:v>
                </c:pt>
                <c:pt idx="183">
                  <c:v>299.8637181709323</c:v>
                </c:pt>
                <c:pt idx="184">
                  <c:v>284.9142592979132</c:v>
                </c:pt>
                <c:pt idx="185">
                  <c:v>264.86188708820896</c:v>
                </c:pt>
                <c:pt idx="186">
                  <c:v>242.864088815682</c:v>
                </c:pt>
                <c:pt idx="187">
                  <c:v>226.74955139794423</c:v>
                </c:pt>
                <c:pt idx="188">
                  <c:v>214.22345533604502</c:v>
                </c:pt>
                <c:pt idx="189">
                  <c:v>207.2570099978454</c:v>
                </c:pt>
                <c:pt idx="190">
                  <c:v>199.9259202122698</c:v>
                </c:pt>
                <c:pt idx="191">
                  <c:v>189.4821236741727</c:v>
                </c:pt>
                <c:pt idx="192">
                  <c:v>171.93515151428122</c:v>
                </c:pt>
                <c:pt idx="193">
                  <c:v>161.8631573674195</c:v>
                </c:pt>
                <c:pt idx="194">
                  <c:v>159.09322093364185</c:v>
                </c:pt>
                <c:pt idx="195">
                  <c:v>155.52829667126642</c:v>
                </c:pt>
                <c:pt idx="196">
                  <c:v>141.7502044269741</c:v>
                </c:pt>
                <c:pt idx="197">
                  <c:v>139.70596972682193</c:v>
                </c:pt>
                <c:pt idx="198">
                  <c:v>148.08462512348336</c:v>
                </c:pt>
                <c:pt idx="199">
                  <c:v>141.9912149516734</c:v>
                </c:pt>
                <c:pt idx="200">
                  <c:v>126.81120191540063</c:v>
                </c:pt>
              </c:numCache>
            </c:numRef>
          </c:yVal>
          <c:smooth val="1"/>
        </c:ser>
        <c:ser>
          <c:idx val="4"/>
          <c:order val="2"/>
          <c:tx>
            <c:strRef>
              <c:f>'參數轉換'!$M$2</c:f>
              <c:strCache>
                <c:ptCount val="1"/>
                <c:pt idx="0">
                  <c:v>Z by Zo=45Ω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'參數轉換'!$A$3:$A$203</c:f>
              <c:numCache>
                <c:ptCount val="201"/>
                <c:pt idx="0">
                  <c:v>0.3</c:v>
                </c:pt>
                <c:pt idx="1">
                  <c:v>0.317528</c:v>
                </c:pt>
                <c:pt idx="2">
                  <c:v>0.33505599999999996</c:v>
                </c:pt>
                <c:pt idx="3">
                  <c:v>0.352584</c:v>
                </c:pt>
                <c:pt idx="4">
                  <c:v>0.370112</c:v>
                </c:pt>
                <c:pt idx="5">
                  <c:v>0.38764</c:v>
                </c:pt>
                <c:pt idx="6">
                  <c:v>0.408028</c:v>
                </c:pt>
                <c:pt idx="7">
                  <c:v>0.43251599999999996</c:v>
                </c:pt>
                <c:pt idx="8">
                  <c:v>0.45700399999999997</c:v>
                </c:pt>
                <c:pt idx="9">
                  <c:v>0.481492</c:v>
                </c:pt>
                <c:pt idx="10">
                  <c:v>0.505981</c:v>
                </c:pt>
                <c:pt idx="11">
                  <c:v>0.530469</c:v>
                </c:pt>
                <c:pt idx="12">
                  <c:v>0.5549569999999999</c:v>
                </c:pt>
                <c:pt idx="13">
                  <c:v>0.584145</c:v>
                </c:pt>
                <c:pt idx="14">
                  <c:v>0.618275</c:v>
                </c:pt>
                <c:pt idx="15">
                  <c:v>0.652404</c:v>
                </c:pt>
                <c:pt idx="16">
                  <c:v>0.686534</c:v>
                </c:pt>
                <c:pt idx="17">
                  <c:v>0.720664</c:v>
                </c:pt>
                <c:pt idx="18">
                  <c:v>0.7547929999999999</c:v>
                </c:pt>
                <c:pt idx="19">
                  <c:v>0.794492</c:v>
                </c:pt>
                <c:pt idx="20">
                  <c:v>0.840912</c:v>
                </c:pt>
                <c:pt idx="21">
                  <c:v>0.887331</c:v>
                </c:pt>
                <c:pt idx="22">
                  <c:v>0.933751</c:v>
                </c:pt>
                <c:pt idx="23">
                  <c:v>0.98017</c:v>
                </c:pt>
                <c:pt idx="24">
                  <c:v>1.02659</c:v>
                </c:pt>
                <c:pt idx="25">
                  <c:v>1.080584</c:v>
                </c:pt>
                <c:pt idx="26">
                  <c:v>1.143719</c:v>
                </c:pt>
                <c:pt idx="27">
                  <c:v>1.2068539999999999</c:v>
                </c:pt>
                <c:pt idx="28">
                  <c:v>1.269989</c:v>
                </c:pt>
                <c:pt idx="29">
                  <c:v>1.333124</c:v>
                </c:pt>
                <c:pt idx="30">
                  <c:v>1.396259</c:v>
                </c:pt>
                <c:pt idx="31">
                  <c:v>1.469696</c:v>
                </c:pt>
                <c:pt idx="32">
                  <c:v>1.5578999999999998</c:v>
                </c:pt>
                <c:pt idx="33">
                  <c:v>1.646105</c:v>
                </c:pt>
                <c:pt idx="34">
                  <c:v>1.73431</c:v>
                </c:pt>
                <c:pt idx="35">
                  <c:v>1.8225149999999999</c:v>
                </c:pt>
                <c:pt idx="36">
                  <c:v>1.9107189999999998</c:v>
                </c:pt>
                <c:pt idx="37">
                  <c:v>1.998924</c:v>
                </c:pt>
                <c:pt idx="38">
                  <c:v>2.104059</c:v>
                </c:pt>
                <c:pt idx="39">
                  <c:v>2.226992</c:v>
                </c:pt>
                <c:pt idx="40">
                  <c:v>2.349925</c:v>
                </c:pt>
                <c:pt idx="41">
                  <c:v>2.472858</c:v>
                </c:pt>
                <c:pt idx="42">
                  <c:v>2.595792</c:v>
                </c:pt>
                <c:pt idx="43">
                  <c:v>2.718725</c:v>
                </c:pt>
                <c:pt idx="44">
                  <c:v>2.861717</c:v>
                </c:pt>
                <c:pt idx="45">
                  <c:v>3.028918</c:v>
                </c:pt>
                <c:pt idx="46">
                  <c:v>3.196119</c:v>
                </c:pt>
                <c:pt idx="47">
                  <c:v>3.36332</c:v>
                </c:pt>
                <c:pt idx="48">
                  <c:v>3.530521</c:v>
                </c:pt>
                <c:pt idx="49">
                  <c:v>3.697721</c:v>
                </c:pt>
                <c:pt idx="50">
                  <c:v>3.8922049999999997</c:v>
                </c:pt>
                <c:pt idx="51">
                  <c:v>4.125798</c:v>
                </c:pt>
                <c:pt idx="52">
                  <c:v>4.359391</c:v>
                </c:pt>
                <c:pt idx="53">
                  <c:v>4.592985</c:v>
                </c:pt>
                <c:pt idx="54">
                  <c:v>4.826578</c:v>
                </c:pt>
                <c:pt idx="55">
                  <c:v>5.0601709999999995</c:v>
                </c:pt>
                <c:pt idx="56">
                  <c:v>5.2937639999999995</c:v>
                </c:pt>
                <c:pt idx="57">
                  <c:v>5.572191999999999</c:v>
                </c:pt>
                <c:pt idx="58">
                  <c:v>5.8977569999999995</c:v>
                </c:pt>
                <c:pt idx="59">
                  <c:v>6.223322</c:v>
                </c:pt>
                <c:pt idx="60">
                  <c:v>6.548887</c:v>
                </c:pt>
                <c:pt idx="61">
                  <c:v>6.874452</c:v>
                </c:pt>
                <c:pt idx="62">
                  <c:v>7.200017</c:v>
                </c:pt>
                <c:pt idx="63">
                  <c:v>7.578704999999999</c:v>
                </c:pt>
                <c:pt idx="64">
                  <c:v>8.021504</c:v>
                </c:pt>
                <c:pt idx="65">
                  <c:v>8.464303</c:v>
                </c:pt>
                <c:pt idx="66">
                  <c:v>8.907102</c:v>
                </c:pt>
                <c:pt idx="67">
                  <c:v>9.349901</c:v>
                </c:pt>
                <c:pt idx="68">
                  <c:v>9.7927</c:v>
                </c:pt>
                <c:pt idx="69">
                  <c:v>10.307751999999999</c:v>
                </c:pt>
                <c:pt idx="70">
                  <c:v>10.91</c:v>
                </c:pt>
                <c:pt idx="71">
                  <c:v>11.512248</c:v>
                </c:pt>
                <c:pt idx="72">
                  <c:v>12.114497</c:v>
                </c:pt>
                <c:pt idx="73">
                  <c:v>12.716745</c:v>
                </c:pt>
                <c:pt idx="74">
                  <c:v>13.318992999999999</c:v>
                </c:pt>
                <c:pt idx="75">
                  <c:v>14.019511999999999</c:v>
                </c:pt>
                <c:pt idx="76">
                  <c:v>14.860902</c:v>
                </c:pt>
                <c:pt idx="77">
                  <c:v>15.702292</c:v>
                </c:pt>
                <c:pt idx="78">
                  <c:v>16.543682999999998</c:v>
                </c:pt>
                <c:pt idx="79">
                  <c:v>17.385073</c:v>
                </c:pt>
                <c:pt idx="80">
                  <c:v>18.226463</c:v>
                </c:pt>
                <c:pt idx="81">
                  <c:v>19.067854</c:v>
                </c:pt>
                <c:pt idx="82">
                  <c:v>20.070736</c:v>
                </c:pt>
                <c:pt idx="83">
                  <c:v>21.243403999999998</c:v>
                </c:pt>
                <c:pt idx="84">
                  <c:v>22.416071</c:v>
                </c:pt>
                <c:pt idx="85">
                  <c:v>23.588739</c:v>
                </c:pt>
                <c:pt idx="86">
                  <c:v>24.761405999999997</c:v>
                </c:pt>
                <c:pt idx="87">
                  <c:v>25.934074</c:v>
                </c:pt>
                <c:pt idx="88">
                  <c:v>27.298088</c:v>
                </c:pt>
                <c:pt idx="89">
                  <c:v>28.893026</c:v>
                </c:pt>
                <c:pt idx="90">
                  <c:v>30.487963999999998</c:v>
                </c:pt>
                <c:pt idx="91">
                  <c:v>32.082902</c:v>
                </c:pt>
                <c:pt idx="92">
                  <c:v>33.677839999999996</c:v>
                </c:pt>
                <c:pt idx="93">
                  <c:v>35.272779</c:v>
                </c:pt>
                <c:pt idx="94">
                  <c:v>37.127966</c:v>
                </c:pt>
                <c:pt idx="95">
                  <c:v>39.356226</c:v>
                </c:pt>
                <c:pt idx="96">
                  <c:v>41.584486</c:v>
                </c:pt>
                <c:pt idx="97">
                  <c:v>43.812745</c:v>
                </c:pt>
                <c:pt idx="98">
                  <c:v>46.041005</c:v>
                </c:pt>
                <c:pt idx="99">
                  <c:v>48.269265</c:v>
                </c:pt>
                <c:pt idx="100">
                  <c:v>50.497524999999996</c:v>
                </c:pt>
                <c:pt idx="101">
                  <c:v>53.153465</c:v>
                </c:pt>
                <c:pt idx="102">
                  <c:v>56.259048</c:v>
                </c:pt>
                <c:pt idx="103">
                  <c:v>59.364630999999996</c:v>
                </c:pt>
                <c:pt idx="104">
                  <c:v>62.470214999999996</c:v>
                </c:pt>
                <c:pt idx="105">
                  <c:v>65.57579799999999</c:v>
                </c:pt>
                <c:pt idx="106">
                  <c:v>68.681381</c:v>
                </c:pt>
                <c:pt idx="107">
                  <c:v>72.29370899999999</c:v>
                </c:pt>
                <c:pt idx="108">
                  <c:v>76.517595</c:v>
                </c:pt>
                <c:pt idx="109">
                  <c:v>80.74148</c:v>
                </c:pt>
                <c:pt idx="110">
                  <c:v>84.96536499999999</c:v>
                </c:pt>
                <c:pt idx="111">
                  <c:v>89.18925</c:v>
                </c:pt>
                <c:pt idx="112">
                  <c:v>93.413136</c:v>
                </c:pt>
                <c:pt idx="113">
                  <c:v>98.326242</c:v>
                </c:pt>
                <c:pt idx="114">
                  <c:v>104.071123</c:v>
                </c:pt>
                <c:pt idx="115">
                  <c:v>109.81600399999999</c:v>
                </c:pt>
                <c:pt idx="116">
                  <c:v>115.560885</c:v>
                </c:pt>
                <c:pt idx="117">
                  <c:v>121.30576599999999</c:v>
                </c:pt>
                <c:pt idx="118">
                  <c:v>127.050647</c:v>
                </c:pt>
                <c:pt idx="119">
                  <c:v>133.732933</c:v>
                </c:pt>
                <c:pt idx="120">
                  <c:v>141.759004</c:v>
                </c:pt>
                <c:pt idx="121">
                  <c:v>149.785076</c:v>
                </c:pt>
                <c:pt idx="122">
                  <c:v>157.811147</c:v>
                </c:pt>
                <c:pt idx="123">
                  <c:v>165.837219</c:v>
                </c:pt>
                <c:pt idx="124">
                  <c:v>173.86329</c:v>
                </c:pt>
                <c:pt idx="125">
                  <c:v>181.889362</c:v>
                </c:pt>
                <c:pt idx="126">
                  <c:v>191.455915</c:v>
                </c:pt>
                <c:pt idx="127">
                  <c:v>202.642058</c:v>
                </c:pt>
                <c:pt idx="128">
                  <c:v>213.82820199999998</c:v>
                </c:pt>
                <c:pt idx="129">
                  <c:v>225.014345</c:v>
                </c:pt>
                <c:pt idx="130">
                  <c:v>236.20048899999998</c:v>
                </c:pt>
                <c:pt idx="131">
                  <c:v>247.386633</c:v>
                </c:pt>
                <c:pt idx="132">
                  <c:v>260.39804399999997</c:v>
                </c:pt>
                <c:pt idx="133">
                  <c:v>275.612251</c:v>
                </c:pt>
                <c:pt idx="134">
                  <c:v>290.826458</c:v>
                </c:pt>
                <c:pt idx="135">
                  <c:v>306.040665</c:v>
                </c:pt>
                <c:pt idx="136">
                  <c:v>321.254872</c:v>
                </c:pt>
                <c:pt idx="137">
                  <c:v>336.46907899999997</c:v>
                </c:pt>
                <c:pt idx="138">
                  <c:v>354.165822</c:v>
                </c:pt>
                <c:pt idx="139">
                  <c:v>374.858573</c:v>
                </c:pt>
                <c:pt idx="140">
                  <c:v>395.55132499999996</c:v>
                </c:pt>
                <c:pt idx="141">
                  <c:v>416.244077</c:v>
                </c:pt>
                <c:pt idx="142">
                  <c:v>436.936829</c:v>
                </c:pt>
                <c:pt idx="143">
                  <c:v>457.629581</c:v>
                </c:pt>
                <c:pt idx="144">
                  <c:v>481.69881499999997</c:v>
                </c:pt>
                <c:pt idx="145">
                  <c:v>510.60829199999995</c:v>
                </c:pt>
                <c:pt idx="146">
                  <c:v>539.5177689999999</c:v>
                </c:pt>
                <c:pt idx="147">
                  <c:v>568.427245</c:v>
                </c:pt>
                <c:pt idx="148">
                  <c:v>597.336722</c:v>
                </c:pt>
                <c:pt idx="149">
                  <c:v>626.2461989999999</c:v>
                </c:pt>
                <c:pt idx="150">
                  <c:v>655.155676</c:v>
                </c:pt>
                <c:pt idx="151">
                  <c:v>689.613884</c:v>
                </c:pt>
                <c:pt idx="152">
                  <c:v>729.90577</c:v>
                </c:pt>
                <c:pt idx="153">
                  <c:v>770.1976559999999</c:v>
                </c:pt>
                <c:pt idx="154">
                  <c:v>810.4895429999999</c:v>
                </c:pt>
                <c:pt idx="155">
                  <c:v>850.781429</c:v>
                </c:pt>
                <c:pt idx="156">
                  <c:v>891.073315</c:v>
                </c:pt>
                <c:pt idx="157">
                  <c:v>937.939717</c:v>
                </c:pt>
                <c:pt idx="158">
                  <c:v>992.740471</c:v>
                </c:pt>
                <c:pt idx="159">
                  <c:v>1047.541224</c:v>
                </c:pt>
                <c:pt idx="160">
                  <c:v>1102.341978</c:v>
                </c:pt>
                <c:pt idx="161">
                  <c:v>1157.142731</c:v>
                </c:pt>
                <c:pt idx="162">
                  <c:v>1211.943484</c:v>
                </c:pt>
                <c:pt idx="163">
                  <c:v>1275.686197</c:v>
                </c:pt>
                <c:pt idx="164">
                  <c:v>1352.247359</c:v>
                </c:pt>
                <c:pt idx="165">
                  <c:v>1428.80852</c:v>
                </c:pt>
                <c:pt idx="166">
                  <c:v>1505.369681</c:v>
                </c:pt>
                <c:pt idx="167">
                  <c:v>1581.930842</c:v>
                </c:pt>
                <c:pt idx="168">
                  <c:v>1658.4920029999998</c:v>
                </c:pt>
                <c:pt idx="169">
                  <c:v>1735.053164</c:v>
                </c:pt>
                <c:pt idx="170">
                  <c:v>1826.309066</c:v>
                </c:pt>
                <c:pt idx="171">
                  <c:v>1933.0143389999998</c:v>
                </c:pt>
                <c:pt idx="172">
                  <c:v>2039.719611</c:v>
                </c:pt>
                <c:pt idx="173">
                  <c:v>2146.4248829999997</c:v>
                </c:pt>
                <c:pt idx="174">
                  <c:v>2253.1301559999997</c:v>
                </c:pt>
                <c:pt idx="175">
                  <c:v>2359.835428</c:v>
                </c:pt>
                <c:pt idx="176">
                  <c:v>2483.952034</c:v>
                </c:pt>
                <c:pt idx="177">
                  <c:v>2629.081236</c:v>
                </c:pt>
                <c:pt idx="178">
                  <c:v>2774.210439</c:v>
                </c:pt>
                <c:pt idx="179">
                  <c:v>2919.339641</c:v>
                </c:pt>
                <c:pt idx="180">
                  <c:v>3064.468844</c:v>
                </c:pt>
                <c:pt idx="181">
                  <c:v>3209.598046</c:v>
                </c:pt>
                <c:pt idx="182">
                  <c:v>3378.4083</c:v>
                </c:pt>
                <c:pt idx="183">
                  <c:v>3575.797659</c:v>
                </c:pt>
                <c:pt idx="184">
                  <c:v>3773.187019</c:v>
                </c:pt>
                <c:pt idx="185">
                  <c:v>3970.5763789999996</c:v>
                </c:pt>
                <c:pt idx="186">
                  <c:v>4167.965739</c:v>
                </c:pt>
                <c:pt idx="187">
                  <c:v>4365.355098999999</c:v>
                </c:pt>
                <c:pt idx="188">
                  <c:v>4594.952915</c:v>
                </c:pt>
                <c:pt idx="189">
                  <c:v>4870.72209</c:v>
                </c:pt>
                <c:pt idx="190">
                  <c:v>5146.491266</c:v>
                </c:pt>
                <c:pt idx="191">
                  <c:v>5422.260440999999</c:v>
                </c:pt>
                <c:pt idx="192">
                  <c:v>5698.029616</c:v>
                </c:pt>
                <c:pt idx="193">
                  <c:v>5973.798792</c:v>
                </c:pt>
                <c:pt idx="194">
                  <c:v>6249.567967</c:v>
                </c:pt>
                <c:pt idx="195">
                  <c:v>6578.266806</c:v>
                </c:pt>
                <c:pt idx="196">
                  <c:v>6962.613445</c:v>
                </c:pt>
                <c:pt idx="197">
                  <c:v>7346.960083999999</c:v>
                </c:pt>
                <c:pt idx="198">
                  <c:v>7731.306721999999</c:v>
                </c:pt>
                <c:pt idx="199">
                  <c:v>8115.653361</c:v>
                </c:pt>
                <c:pt idx="200">
                  <c:v>8500</c:v>
                </c:pt>
              </c:numCache>
            </c:numRef>
          </c:xVal>
          <c:yVal>
            <c:numRef>
              <c:f>'參數轉換'!$M$3:$M$203</c:f>
              <c:numCache>
                <c:ptCount val="201"/>
                <c:pt idx="0">
                  <c:v>-0.9869118355260698</c:v>
                </c:pt>
                <c:pt idx="1">
                  <c:v>0.03552564078145082</c:v>
                </c:pt>
                <c:pt idx="2">
                  <c:v>-0.7754095986575926</c:v>
                </c:pt>
                <c:pt idx="3">
                  <c:v>0.17396939593022243</c:v>
                </c:pt>
                <c:pt idx="4">
                  <c:v>-0.2049649225408967</c:v>
                </c:pt>
                <c:pt idx="5">
                  <c:v>-0.46686286171318536</c:v>
                </c:pt>
                <c:pt idx="6">
                  <c:v>-0.19694359272009465</c:v>
                </c:pt>
                <c:pt idx="7">
                  <c:v>-0.27359574619269744</c:v>
                </c:pt>
                <c:pt idx="8">
                  <c:v>-0.3437159344729146</c:v>
                </c:pt>
                <c:pt idx="9">
                  <c:v>-0.44038294216413365</c:v>
                </c:pt>
                <c:pt idx="10">
                  <c:v>0.12438578542875556</c:v>
                </c:pt>
                <c:pt idx="11">
                  <c:v>-1.1735032010679247</c:v>
                </c:pt>
                <c:pt idx="12">
                  <c:v>-0.47699998798785614</c:v>
                </c:pt>
                <c:pt idx="13">
                  <c:v>-0.06576200099221108</c:v>
                </c:pt>
                <c:pt idx="14">
                  <c:v>-0.13274549792143042</c:v>
                </c:pt>
                <c:pt idx="15">
                  <c:v>-0.11212182157378292</c:v>
                </c:pt>
                <c:pt idx="16">
                  <c:v>-0.33427229950008797</c:v>
                </c:pt>
                <c:pt idx="17">
                  <c:v>0.14881668439254314</c:v>
                </c:pt>
                <c:pt idx="18">
                  <c:v>-0.05349503879545359</c:v>
                </c:pt>
                <c:pt idx="19">
                  <c:v>-0.11723229035941474</c:v>
                </c:pt>
                <c:pt idx="20">
                  <c:v>0.09051276604403524</c:v>
                </c:pt>
                <c:pt idx="21">
                  <c:v>0.18030658501509533</c:v>
                </c:pt>
                <c:pt idx="22">
                  <c:v>0.17507141607322252</c:v>
                </c:pt>
                <c:pt idx="23">
                  <c:v>0.28019343709613675</c:v>
                </c:pt>
                <c:pt idx="24">
                  <c:v>0.1446766896717211</c:v>
                </c:pt>
                <c:pt idx="25">
                  <c:v>-0.09089731120400013</c:v>
                </c:pt>
                <c:pt idx="26">
                  <c:v>0.2757629417342722</c:v>
                </c:pt>
                <c:pt idx="27">
                  <c:v>0.2666368709936462</c:v>
                </c:pt>
                <c:pt idx="28">
                  <c:v>0.3151483108599584</c:v>
                </c:pt>
                <c:pt idx="29">
                  <c:v>0.45857790471840243</c:v>
                </c:pt>
                <c:pt idx="30">
                  <c:v>0.3433781759830379</c:v>
                </c:pt>
                <c:pt idx="31">
                  <c:v>0.6327887708220215</c:v>
                </c:pt>
                <c:pt idx="32">
                  <c:v>0.5594793416344102</c:v>
                </c:pt>
                <c:pt idx="33">
                  <c:v>0.7062982116389516</c:v>
                </c:pt>
                <c:pt idx="34">
                  <c:v>0.6762140385889848</c:v>
                </c:pt>
                <c:pt idx="35">
                  <c:v>0.8147902972113497</c:v>
                </c:pt>
                <c:pt idx="36">
                  <c:v>0.8773022890195858</c:v>
                </c:pt>
                <c:pt idx="37">
                  <c:v>0.7432232192119059</c:v>
                </c:pt>
                <c:pt idx="38">
                  <c:v>0.8942589910580012</c:v>
                </c:pt>
                <c:pt idx="39">
                  <c:v>1.0594314654676573</c:v>
                </c:pt>
                <c:pt idx="40">
                  <c:v>1.1665225551855873</c:v>
                </c:pt>
                <c:pt idx="41">
                  <c:v>1.3252835794963125</c:v>
                </c:pt>
                <c:pt idx="42">
                  <c:v>1.4555381171157067</c:v>
                </c:pt>
                <c:pt idx="43">
                  <c:v>1.5258096583396519</c:v>
                </c:pt>
                <c:pt idx="44">
                  <c:v>1.7616902013319935</c:v>
                </c:pt>
                <c:pt idx="45">
                  <c:v>1.9636689579304</c:v>
                </c:pt>
                <c:pt idx="46">
                  <c:v>2.0613023645089235</c:v>
                </c:pt>
                <c:pt idx="47">
                  <c:v>2.1678123559331697</c:v>
                </c:pt>
                <c:pt idx="48">
                  <c:v>2.4106424322688835</c:v>
                </c:pt>
                <c:pt idx="49">
                  <c:v>2.613273379432044</c:v>
                </c:pt>
                <c:pt idx="50">
                  <c:v>2.8013329918771968</c:v>
                </c:pt>
                <c:pt idx="51">
                  <c:v>3.00827922649219</c:v>
                </c:pt>
                <c:pt idx="52">
                  <c:v>3.469640955454456</c:v>
                </c:pt>
                <c:pt idx="53">
                  <c:v>3.8106142086448846</c:v>
                </c:pt>
                <c:pt idx="54">
                  <c:v>4.348694329736194</c:v>
                </c:pt>
                <c:pt idx="55">
                  <c:v>4.314301884362813</c:v>
                </c:pt>
                <c:pt idx="56">
                  <c:v>4.9478772020979145</c:v>
                </c:pt>
                <c:pt idx="57">
                  <c:v>5.2870231542009805</c:v>
                </c:pt>
                <c:pt idx="58">
                  <c:v>5.8447148052274445</c:v>
                </c:pt>
                <c:pt idx="59">
                  <c:v>6.396064685443996</c:v>
                </c:pt>
                <c:pt idx="60">
                  <c:v>7.018342219816837</c:v>
                </c:pt>
                <c:pt idx="61">
                  <c:v>7.599201478289974</c:v>
                </c:pt>
                <c:pt idx="62">
                  <c:v>8.146970647562055</c:v>
                </c:pt>
                <c:pt idx="63">
                  <c:v>8.966447119671892</c:v>
                </c:pt>
                <c:pt idx="64">
                  <c:v>9.696808170631607</c:v>
                </c:pt>
                <c:pt idx="65">
                  <c:v>10.736696426244222</c:v>
                </c:pt>
                <c:pt idx="66">
                  <c:v>11.720048702483288</c:v>
                </c:pt>
                <c:pt idx="67">
                  <c:v>12.859381710015604</c:v>
                </c:pt>
                <c:pt idx="68">
                  <c:v>13.935057209322263</c:v>
                </c:pt>
                <c:pt idx="69">
                  <c:v>15.132879477436529</c:v>
                </c:pt>
                <c:pt idx="70">
                  <c:v>16.597632545642604</c:v>
                </c:pt>
                <c:pt idx="71">
                  <c:v>18.273907278596116</c:v>
                </c:pt>
                <c:pt idx="72">
                  <c:v>19.955297881773962</c:v>
                </c:pt>
                <c:pt idx="73">
                  <c:v>21.61749188968979</c:v>
                </c:pt>
                <c:pt idx="74">
                  <c:v>23.318667597912114</c:v>
                </c:pt>
                <c:pt idx="75">
                  <c:v>25.49657601896605</c:v>
                </c:pt>
                <c:pt idx="76">
                  <c:v>28.140188492715453</c:v>
                </c:pt>
                <c:pt idx="77">
                  <c:v>30.873405861997426</c:v>
                </c:pt>
                <c:pt idx="78">
                  <c:v>33.69986037942907</c:v>
                </c:pt>
                <c:pt idx="79">
                  <c:v>36.56614705270885</c:v>
                </c:pt>
                <c:pt idx="80">
                  <c:v>39.45597782582593</c:v>
                </c:pt>
                <c:pt idx="81">
                  <c:v>42.878421215814235</c:v>
                </c:pt>
                <c:pt idx="82">
                  <c:v>46.43274258105116</c:v>
                </c:pt>
                <c:pt idx="83">
                  <c:v>51.01771051641799</c:v>
                </c:pt>
                <c:pt idx="84">
                  <c:v>55.62495676772035</c:v>
                </c:pt>
                <c:pt idx="85">
                  <c:v>60.16591248688464</c:v>
                </c:pt>
                <c:pt idx="86">
                  <c:v>64.72217413869859</c:v>
                </c:pt>
                <c:pt idx="87">
                  <c:v>70.1067749035071</c:v>
                </c:pt>
                <c:pt idx="88">
                  <c:v>75.80010812647618</c:v>
                </c:pt>
                <c:pt idx="89">
                  <c:v>83.09443657113866</c:v>
                </c:pt>
                <c:pt idx="90">
                  <c:v>90.30862827799145</c:v>
                </c:pt>
                <c:pt idx="91">
                  <c:v>98.02868529042485</c:v>
                </c:pt>
                <c:pt idx="92">
                  <c:v>105.29510565049388</c:v>
                </c:pt>
                <c:pt idx="93">
                  <c:v>113.28447357524293</c:v>
                </c:pt>
                <c:pt idx="94">
                  <c:v>122.94495697363593</c:v>
                </c:pt>
                <c:pt idx="95">
                  <c:v>134.12864184602776</c:v>
                </c:pt>
                <c:pt idx="96">
                  <c:v>145.689241874584</c:v>
                </c:pt>
                <c:pt idx="97">
                  <c:v>158.09828343096535</c:v>
                </c:pt>
                <c:pt idx="98">
                  <c:v>170.27392382364886</c:v>
                </c:pt>
                <c:pt idx="99">
                  <c:v>182.58676115862724</c:v>
                </c:pt>
                <c:pt idx="100">
                  <c:v>195.0319273326481</c:v>
                </c:pt>
                <c:pt idx="101">
                  <c:v>210.01330098399094</c:v>
                </c:pt>
                <c:pt idx="102">
                  <c:v>227.61939153906218</c:v>
                </c:pt>
                <c:pt idx="103">
                  <c:v>245.85437456675498</c:v>
                </c:pt>
                <c:pt idx="104">
                  <c:v>263.8950673747893</c:v>
                </c:pt>
                <c:pt idx="105">
                  <c:v>281.3949630537592</c:v>
                </c:pt>
                <c:pt idx="106">
                  <c:v>299.44578646979045</c:v>
                </c:pt>
                <c:pt idx="107">
                  <c:v>319.83732612596947</c:v>
                </c:pt>
                <c:pt idx="108">
                  <c:v>344.481720392747</c:v>
                </c:pt>
                <c:pt idx="109">
                  <c:v>367.59630550846043</c:v>
                </c:pt>
                <c:pt idx="110">
                  <c:v>391.8190970930321</c:v>
                </c:pt>
                <c:pt idx="111">
                  <c:v>415.3514421849346</c:v>
                </c:pt>
                <c:pt idx="112">
                  <c:v>440.06729528218324</c:v>
                </c:pt>
                <c:pt idx="113">
                  <c:v>466.96449307282813</c:v>
                </c:pt>
                <c:pt idx="114">
                  <c:v>497.39670962465993</c:v>
                </c:pt>
                <c:pt idx="115">
                  <c:v>526.7533391038012</c:v>
                </c:pt>
                <c:pt idx="116">
                  <c:v>556.0461004874933</c:v>
                </c:pt>
                <c:pt idx="117">
                  <c:v>584.2656096847556</c:v>
                </c:pt>
                <c:pt idx="118">
                  <c:v>610.9330037833912</c:v>
                </c:pt>
                <c:pt idx="119">
                  <c:v>642.7064412235859</c:v>
                </c:pt>
                <c:pt idx="120">
                  <c:v>675.9078300525064</c:v>
                </c:pt>
                <c:pt idx="121">
                  <c:v>711.231489706005</c:v>
                </c:pt>
                <c:pt idx="122">
                  <c:v>741.941922494894</c:v>
                </c:pt>
                <c:pt idx="123">
                  <c:v>772.2218204301153</c:v>
                </c:pt>
                <c:pt idx="124">
                  <c:v>801.1545102089433</c:v>
                </c:pt>
                <c:pt idx="125">
                  <c:v>828.1127307170677</c:v>
                </c:pt>
                <c:pt idx="126">
                  <c:v>860.032602730405</c:v>
                </c:pt>
                <c:pt idx="127">
                  <c:v>892.9535815558675</c:v>
                </c:pt>
                <c:pt idx="128">
                  <c:v>927.2964042550857</c:v>
                </c:pt>
                <c:pt idx="129">
                  <c:v>956.7525063444532</c:v>
                </c:pt>
                <c:pt idx="130">
                  <c:v>988.7964519643438</c:v>
                </c:pt>
                <c:pt idx="131">
                  <c:v>1015.7259687918329</c:v>
                </c:pt>
                <c:pt idx="132">
                  <c:v>1049.1056590756546</c:v>
                </c:pt>
                <c:pt idx="133">
                  <c:v>1083.3363070463984</c:v>
                </c:pt>
                <c:pt idx="134">
                  <c:v>1118.5552504099996</c:v>
                </c:pt>
                <c:pt idx="135">
                  <c:v>1149.300170482479</c:v>
                </c:pt>
                <c:pt idx="136">
                  <c:v>1180.1997105564972</c:v>
                </c:pt>
                <c:pt idx="137">
                  <c:v>1211.2133472888295</c:v>
                </c:pt>
                <c:pt idx="138">
                  <c:v>1247.1881197243724</c:v>
                </c:pt>
                <c:pt idx="139">
                  <c:v>1281.7327561143732</c:v>
                </c:pt>
                <c:pt idx="140">
                  <c:v>1313.4792930742165</c:v>
                </c:pt>
                <c:pt idx="141">
                  <c:v>1344.8500243754634</c:v>
                </c:pt>
                <c:pt idx="142">
                  <c:v>1371.0144437521421</c:v>
                </c:pt>
                <c:pt idx="143">
                  <c:v>1390.4645392685898</c:v>
                </c:pt>
                <c:pt idx="144">
                  <c:v>1416.2793054929616</c:v>
                </c:pt>
                <c:pt idx="145">
                  <c:v>1437.754281304371</c:v>
                </c:pt>
                <c:pt idx="146">
                  <c:v>1454.2496423951059</c:v>
                </c:pt>
                <c:pt idx="147">
                  <c:v>1464.0232406032248</c:v>
                </c:pt>
                <c:pt idx="148">
                  <c:v>1460.0671390029056</c:v>
                </c:pt>
                <c:pt idx="149">
                  <c:v>1452.9345691708472</c:v>
                </c:pt>
                <c:pt idx="150">
                  <c:v>1438.1096188292345</c:v>
                </c:pt>
                <c:pt idx="151">
                  <c:v>1425.7846663580917</c:v>
                </c:pt>
                <c:pt idx="152">
                  <c:v>1391.0850882817433</c:v>
                </c:pt>
                <c:pt idx="153">
                  <c:v>1352.761382927687</c:v>
                </c:pt>
                <c:pt idx="154">
                  <c:v>1311.6513815956048</c:v>
                </c:pt>
                <c:pt idx="155">
                  <c:v>1267.3145650527945</c:v>
                </c:pt>
                <c:pt idx="156">
                  <c:v>1227.4875182481537</c:v>
                </c:pt>
                <c:pt idx="157">
                  <c:v>1182.7922124895977</c:v>
                </c:pt>
                <c:pt idx="158">
                  <c:v>1122.1713341251661</c:v>
                </c:pt>
                <c:pt idx="159">
                  <c:v>1062.472336206011</c:v>
                </c:pt>
                <c:pt idx="160">
                  <c:v>1012.0175464039844</c:v>
                </c:pt>
                <c:pt idx="161">
                  <c:v>962.3895074828957</c:v>
                </c:pt>
                <c:pt idx="162">
                  <c:v>909.9125273272729</c:v>
                </c:pt>
                <c:pt idx="163">
                  <c:v>860.650781246844</c:v>
                </c:pt>
                <c:pt idx="164">
                  <c:v>804.3633817751594</c:v>
                </c:pt>
                <c:pt idx="165">
                  <c:v>746.0341341083217</c:v>
                </c:pt>
                <c:pt idx="166">
                  <c:v>706.3729670461652</c:v>
                </c:pt>
                <c:pt idx="167">
                  <c:v>658.9796353235457</c:v>
                </c:pt>
                <c:pt idx="168">
                  <c:v>625.8738680995224</c:v>
                </c:pt>
                <c:pt idx="169">
                  <c:v>594.176273809374</c:v>
                </c:pt>
                <c:pt idx="170">
                  <c:v>560.0054670915454</c:v>
                </c:pt>
                <c:pt idx="171">
                  <c:v>524.1684593119097</c:v>
                </c:pt>
                <c:pt idx="172">
                  <c:v>497.0728677749708</c:v>
                </c:pt>
                <c:pt idx="173">
                  <c:v>472.96255548518457</c:v>
                </c:pt>
                <c:pt idx="174">
                  <c:v>443.2084330301749</c:v>
                </c:pt>
                <c:pt idx="175">
                  <c:v>418.5082572150478</c:v>
                </c:pt>
                <c:pt idx="176">
                  <c:v>397.57565116567605</c:v>
                </c:pt>
                <c:pt idx="177">
                  <c:v>371.30430699071064</c:v>
                </c:pt>
                <c:pt idx="178">
                  <c:v>346.0517255636597</c:v>
                </c:pt>
                <c:pt idx="179">
                  <c:v>324.36685529947255</c:v>
                </c:pt>
                <c:pt idx="180">
                  <c:v>307.72648261096623</c:v>
                </c:pt>
                <c:pt idx="181">
                  <c:v>293.4992416044772</c:v>
                </c:pt>
                <c:pt idx="182">
                  <c:v>281.9825004779226</c:v>
                </c:pt>
                <c:pt idx="183">
                  <c:v>269.8773463538391</c:v>
                </c:pt>
                <c:pt idx="184">
                  <c:v>256.42283336812187</c:v>
                </c:pt>
                <c:pt idx="185">
                  <c:v>238.37569837938804</c:v>
                </c:pt>
                <c:pt idx="186">
                  <c:v>218.57767993411383</c:v>
                </c:pt>
                <c:pt idx="187">
                  <c:v>204.07459625814982</c:v>
                </c:pt>
                <c:pt idx="188">
                  <c:v>192.80110980244052</c:v>
                </c:pt>
                <c:pt idx="189">
                  <c:v>186.53130899806084</c:v>
                </c:pt>
                <c:pt idx="190">
                  <c:v>179.93332819104282</c:v>
                </c:pt>
                <c:pt idx="191">
                  <c:v>170.53391130675544</c:v>
                </c:pt>
                <c:pt idx="192">
                  <c:v>154.7416363628531</c:v>
                </c:pt>
                <c:pt idx="193">
                  <c:v>145.67684163067756</c:v>
                </c:pt>
                <c:pt idx="194">
                  <c:v>143.18389884027766</c:v>
                </c:pt>
                <c:pt idx="195">
                  <c:v>139.97546700413977</c:v>
                </c:pt>
                <c:pt idx="196">
                  <c:v>127.57518398427669</c:v>
                </c:pt>
                <c:pt idx="197">
                  <c:v>125.73537275413973</c:v>
                </c:pt>
                <c:pt idx="198">
                  <c:v>133.27616261113502</c:v>
                </c:pt>
                <c:pt idx="199">
                  <c:v>127.79209345650608</c:v>
                </c:pt>
                <c:pt idx="200">
                  <c:v>114.13008172386057</c:v>
                </c:pt>
              </c:numCache>
            </c:numRef>
          </c:yVal>
          <c:smooth val="1"/>
        </c:ser>
        <c:axId val="16855493"/>
        <c:axId val="20299682"/>
      </c:scatterChart>
      <c:valAx>
        <c:axId val="16855493"/>
        <c:scaling>
          <c:logBase val="10"/>
          <c:orientation val="minMax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FF"/>
                    </a:solidFill>
                  </a:rPr>
                  <a:t>Frequency [ MHz ]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_-* #,##0_-;\-* #,##0_-;_-* &quot;-&quot;??_-;_-@_-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299682"/>
        <c:crosses val="autoZero"/>
        <c:crossBetween val="midCat"/>
        <c:dispUnits/>
      </c:valAx>
      <c:valAx>
        <c:axId val="2029968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FF"/>
                    </a:solidFill>
                  </a:rPr>
                  <a:t>Impedance [</a:t>
                </a:r>
                <a:r>
                  <a:rPr lang="en-US" cap="none" sz="1200" b="0" i="0" u="none" baseline="0">
                    <a:solidFill>
                      <a:srgbClr val="0000FF"/>
                    </a:solidFill>
                  </a:rPr>
                  <a:t>Ω]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855493"/>
        <c:crossesAt val="0.1"/>
        <c:crossBetween val="midCat"/>
        <c:dispUnits/>
        <c:minorUnit val="5"/>
      </c:valAx>
      <c:spPr>
        <a:noFill/>
        <a:ln w="381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6"/>
          <c:y val="0.17175"/>
          <c:w val="0.197"/>
          <c:h val="0.2615"/>
        </c:manualLayout>
      </c:layout>
      <c:overlay val="0"/>
      <c:spPr>
        <a:solidFill>
          <a:srgbClr val="FFFF00"/>
        </a:solidFill>
        <a:ln w="3175">
          <a:noFill/>
        </a:ln>
      </c:spPr>
      <c:txPr>
        <a:bodyPr vert="horz" rot="0"/>
        <a:lstStyle/>
        <a:p>
          <a:pPr>
            <a:defRPr lang="en-US" cap="none" sz="1470" b="1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</a:rPr>
              <a:t>Simulation by S parameter : Impedance vs Frequency</a:t>
            </a:r>
          </a:p>
        </c:rich>
      </c:tx>
      <c:layout>
        <c:manualLayout>
          <c:xMode val="factor"/>
          <c:yMode val="factor"/>
          <c:x val="0.184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2975"/>
          <c:w val="0.95775"/>
          <c:h val="0.7845"/>
        </c:manualLayout>
      </c:layout>
      <c:scatterChart>
        <c:scatterStyle val="lineMarker"/>
        <c:varyColors val="0"/>
        <c:ser>
          <c:idx val="4"/>
          <c:order val="0"/>
          <c:tx>
            <c:strRef>
              <c:f>'參數轉換'!$J$2</c:f>
              <c:strCache>
                <c:ptCount val="1"/>
                <c:pt idx="0">
                  <c:v>Z by S21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'參數轉換'!$A$3:$A$203</c:f>
              <c:numCache>
                <c:ptCount val="201"/>
                <c:pt idx="0">
                  <c:v>0.3</c:v>
                </c:pt>
                <c:pt idx="1">
                  <c:v>0.317528</c:v>
                </c:pt>
                <c:pt idx="2">
                  <c:v>0.33505599999999996</c:v>
                </c:pt>
                <c:pt idx="3">
                  <c:v>0.352584</c:v>
                </c:pt>
                <c:pt idx="4">
                  <c:v>0.370112</c:v>
                </c:pt>
                <c:pt idx="5">
                  <c:v>0.38764</c:v>
                </c:pt>
                <c:pt idx="6">
                  <c:v>0.408028</c:v>
                </c:pt>
                <c:pt idx="7">
                  <c:v>0.43251599999999996</c:v>
                </c:pt>
                <c:pt idx="8">
                  <c:v>0.45700399999999997</c:v>
                </c:pt>
                <c:pt idx="9">
                  <c:v>0.481492</c:v>
                </c:pt>
                <c:pt idx="10">
                  <c:v>0.505981</c:v>
                </c:pt>
                <c:pt idx="11">
                  <c:v>0.530469</c:v>
                </c:pt>
                <c:pt idx="12">
                  <c:v>0.5549569999999999</c:v>
                </c:pt>
                <c:pt idx="13">
                  <c:v>0.584145</c:v>
                </c:pt>
                <c:pt idx="14">
                  <c:v>0.618275</c:v>
                </c:pt>
                <c:pt idx="15">
                  <c:v>0.652404</c:v>
                </c:pt>
                <c:pt idx="16">
                  <c:v>0.686534</c:v>
                </c:pt>
                <c:pt idx="17">
                  <c:v>0.720664</c:v>
                </c:pt>
                <c:pt idx="18">
                  <c:v>0.7547929999999999</c:v>
                </c:pt>
                <c:pt idx="19">
                  <c:v>0.794492</c:v>
                </c:pt>
                <c:pt idx="20">
                  <c:v>0.840912</c:v>
                </c:pt>
                <c:pt idx="21">
                  <c:v>0.887331</c:v>
                </c:pt>
                <c:pt idx="22">
                  <c:v>0.933751</c:v>
                </c:pt>
                <c:pt idx="23">
                  <c:v>0.98017</c:v>
                </c:pt>
                <c:pt idx="24">
                  <c:v>1.02659</c:v>
                </c:pt>
                <c:pt idx="25">
                  <c:v>1.080584</c:v>
                </c:pt>
                <c:pt idx="26">
                  <c:v>1.143719</c:v>
                </c:pt>
                <c:pt idx="27">
                  <c:v>1.2068539999999999</c:v>
                </c:pt>
                <c:pt idx="28">
                  <c:v>1.269989</c:v>
                </c:pt>
                <c:pt idx="29">
                  <c:v>1.333124</c:v>
                </c:pt>
                <c:pt idx="30">
                  <c:v>1.396259</c:v>
                </c:pt>
                <c:pt idx="31">
                  <c:v>1.469696</c:v>
                </c:pt>
                <c:pt idx="32">
                  <c:v>1.5578999999999998</c:v>
                </c:pt>
                <c:pt idx="33">
                  <c:v>1.646105</c:v>
                </c:pt>
                <c:pt idx="34">
                  <c:v>1.73431</c:v>
                </c:pt>
                <c:pt idx="35">
                  <c:v>1.8225149999999999</c:v>
                </c:pt>
                <c:pt idx="36">
                  <c:v>1.9107189999999998</c:v>
                </c:pt>
                <c:pt idx="37">
                  <c:v>1.998924</c:v>
                </c:pt>
                <c:pt idx="38">
                  <c:v>2.104059</c:v>
                </c:pt>
                <c:pt idx="39">
                  <c:v>2.226992</c:v>
                </c:pt>
                <c:pt idx="40">
                  <c:v>2.349925</c:v>
                </c:pt>
                <c:pt idx="41">
                  <c:v>2.472858</c:v>
                </c:pt>
                <c:pt idx="42">
                  <c:v>2.595792</c:v>
                </c:pt>
                <c:pt idx="43">
                  <c:v>2.718725</c:v>
                </c:pt>
                <c:pt idx="44">
                  <c:v>2.861717</c:v>
                </c:pt>
                <c:pt idx="45">
                  <c:v>3.028918</c:v>
                </c:pt>
                <c:pt idx="46">
                  <c:v>3.196119</c:v>
                </c:pt>
                <c:pt idx="47">
                  <c:v>3.36332</c:v>
                </c:pt>
                <c:pt idx="48">
                  <c:v>3.530521</c:v>
                </c:pt>
                <c:pt idx="49">
                  <c:v>3.697721</c:v>
                </c:pt>
                <c:pt idx="50">
                  <c:v>3.8922049999999997</c:v>
                </c:pt>
                <c:pt idx="51">
                  <c:v>4.125798</c:v>
                </c:pt>
                <c:pt idx="52">
                  <c:v>4.359391</c:v>
                </c:pt>
                <c:pt idx="53">
                  <c:v>4.592985</c:v>
                </c:pt>
                <c:pt idx="54">
                  <c:v>4.826578</c:v>
                </c:pt>
                <c:pt idx="55">
                  <c:v>5.0601709999999995</c:v>
                </c:pt>
                <c:pt idx="56">
                  <c:v>5.2937639999999995</c:v>
                </c:pt>
                <c:pt idx="57">
                  <c:v>5.572191999999999</c:v>
                </c:pt>
                <c:pt idx="58">
                  <c:v>5.8977569999999995</c:v>
                </c:pt>
                <c:pt idx="59">
                  <c:v>6.223322</c:v>
                </c:pt>
                <c:pt idx="60">
                  <c:v>6.548887</c:v>
                </c:pt>
                <c:pt idx="61">
                  <c:v>6.874452</c:v>
                </c:pt>
                <c:pt idx="62">
                  <c:v>7.200017</c:v>
                </c:pt>
                <c:pt idx="63">
                  <c:v>7.578704999999999</c:v>
                </c:pt>
                <c:pt idx="64">
                  <c:v>8.021504</c:v>
                </c:pt>
                <c:pt idx="65">
                  <c:v>8.464303</c:v>
                </c:pt>
                <c:pt idx="66">
                  <c:v>8.907102</c:v>
                </c:pt>
                <c:pt idx="67">
                  <c:v>9.349901</c:v>
                </c:pt>
                <c:pt idx="68">
                  <c:v>9.7927</c:v>
                </c:pt>
                <c:pt idx="69">
                  <c:v>10.307751999999999</c:v>
                </c:pt>
                <c:pt idx="70">
                  <c:v>10.91</c:v>
                </c:pt>
                <c:pt idx="71">
                  <c:v>11.512248</c:v>
                </c:pt>
                <c:pt idx="72">
                  <c:v>12.114497</c:v>
                </c:pt>
                <c:pt idx="73">
                  <c:v>12.716745</c:v>
                </c:pt>
                <c:pt idx="74">
                  <c:v>13.318992999999999</c:v>
                </c:pt>
                <c:pt idx="75">
                  <c:v>14.019511999999999</c:v>
                </c:pt>
                <c:pt idx="76">
                  <c:v>14.860902</c:v>
                </c:pt>
                <c:pt idx="77">
                  <c:v>15.702292</c:v>
                </c:pt>
                <c:pt idx="78">
                  <c:v>16.543682999999998</c:v>
                </c:pt>
                <c:pt idx="79">
                  <c:v>17.385073</c:v>
                </c:pt>
                <c:pt idx="80">
                  <c:v>18.226463</c:v>
                </c:pt>
                <c:pt idx="81">
                  <c:v>19.067854</c:v>
                </c:pt>
                <c:pt idx="82">
                  <c:v>20.070736</c:v>
                </c:pt>
                <c:pt idx="83">
                  <c:v>21.243403999999998</c:v>
                </c:pt>
                <c:pt idx="84">
                  <c:v>22.416071</c:v>
                </c:pt>
                <c:pt idx="85">
                  <c:v>23.588739</c:v>
                </c:pt>
                <c:pt idx="86">
                  <c:v>24.761405999999997</c:v>
                </c:pt>
                <c:pt idx="87">
                  <c:v>25.934074</c:v>
                </c:pt>
                <c:pt idx="88">
                  <c:v>27.298088</c:v>
                </c:pt>
                <c:pt idx="89">
                  <c:v>28.893026</c:v>
                </c:pt>
                <c:pt idx="90">
                  <c:v>30.487963999999998</c:v>
                </c:pt>
                <c:pt idx="91">
                  <c:v>32.082902</c:v>
                </c:pt>
                <c:pt idx="92">
                  <c:v>33.677839999999996</c:v>
                </c:pt>
                <c:pt idx="93">
                  <c:v>35.272779</c:v>
                </c:pt>
                <c:pt idx="94">
                  <c:v>37.127966</c:v>
                </c:pt>
                <c:pt idx="95">
                  <c:v>39.356226</c:v>
                </c:pt>
                <c:pt idx="96">
                  <c:v>41.584486</c:v>
                </c:pt>
                <c:pt idx="97">
                  <c:v>43.812745</c:v>
                </c:pt>
                <c:pt idx="98">
                  <c:v>46.041005</c:v>
                </c:pt>
                <c:pt idx="99">
                  <c:v>48.269265</c:v>
                </c:pt>
                <c:pt idx="100">
                  <c:v>50.497524999999996</c:v>
                </c:pt>
                <c:pt idx="101">
                  <c:v>53.153465</c:v>
                </c:pt>
                <c:pt idx="102">
                  <c:v>56.259048</c:v>
                </c:pt>
                <c:pt idx="103">
                  <c:v>59.364630999999996</c:v>
                </c:pt>
                <c:pt idx="104">
                  <c:v>62.470214999999996</c:v>
                </c:pt>
                <c:pt idx="105">
                  <c:v>65.57579799999999</c:v>
                </c:pt>
                <c:pt idx="106">
                  <c:v>68.681381</c:v>
                </c:pt>
                <c:pt idx="107">
                  <c:v>72.29370899999999</c:v>
                </c:pt>
                <c:pt idx="108">
                  <c:v>76.517595</c:v>
                </c:pt>
                <c:pt idx="109">
                  <c:v>80.74148</c:v>
                </c:pt>
                <c:pt idx="110">
                  <c:v>84.96536499999999</c:v>
                </c:pt>
                <c:pt idx="111">
                  <c:v>89.18925</c:v>
                </c:pt>
                <c:pt idx="112">
                  <c:v>93.413136</c:v>
                </c:pt>
                <c:pt idx="113">
                  <c:v>98.326242</c:v>
                </c:pt>
                <c:pt idx="114">
                  <c:v>104.071123</c:v>
                </c:pt>
                <c:pt idx="115">
                  <c:v>109.81600399999999</c:v>
                </c:pt>
                <c:pt idx="116">
                  <c:v>115.560885</c:v>
                </c:pt>
                <c:pt idx="117">
                  <c:v>121.30576599999999</c:v>
                </c:pt>
                <c:pt idx="118">
                  <c:v>127.050647</c:v>
                </c:pt>
                <c:pt idx="119">
                  <c:v>133.732933</c:v>
                </c:pt>
                <c:pt idx="120">
                  <c:v>141.759004</c:v>
                </c:pt>
                <c:pt idx="121">
                  <c:v>149.785076</c:v>
                </c:pt>
                <c:pt idx="122">
                  <c:v>157.811147</c:v>
                </c:pt>
                <c:pt idx="123">
                  <c:v>165.837219</c:v>
                </c:pt>
                <c:pt idx="124">
                  <c:v>173.86329</c:v>
                </c:pt>
                <c:pt idx="125">
                  <c:v>181.889362</c:v>
                </c:pt>
                <c:pt idx="126">
                  <c:v>191.455915</c:v>
                </c:pt>
                <c:pt idx="127">
                  <c:v>202.642058</c:v>
                </c:pt>
                <c:pt idx="128">
                  <c:v>213.82820199999998</c:v>
                </c:pt>
                <c:pt idx="129">
                  <c:v>225.014345</c:v>
                </c:pt>
                <c:pt idx="130">
                  <c:v>236.20048899999998</c:v>
                </c:pt>
                <c:pt idx="131">
                  <c:v>247.386633</c:v>
                </c:pt>
                <c:pt idx="132">
                  <c:v>260.39804399999997</c:v>
                </c:pt>
                <c:pt idx="133">
                  <c:v>275.612251</c:v>
                </c:pt>
                <c:pt idx="134">
                  <c:v>290.826458</c:v>
                </c:pt>
                <c:pt idx="135">
                  <c:v>306.040665</c:v>
                </c:pt>
                <c:pt idx="136">
                  <c:v>321.254872</c:v>
                </c:pt>
                <c:pt idx="137">
                  <c:v>336.46907899999997</c:v>
                </c:pt>
                <c:pt idx="138">
                  <c:v>354.165822</c:v>
                </c:pt>
                <c:pt idx="139">
                  <c:v>374.858573</c:v>
                </c:pt>
                <c:pt idx="140">
                  <c:v>395.55132499999996</c:v>
                </c:pt>
                <c:pt idx="141">
                  <c:v>416.244077</c:v>
                </c:pt>
                <c:pt idx="142">
                  <c:v>436.936829</c:v>
                </c:pt>
                <c:pt idx="143">
                  <c:v>457.629581</c:v>
                </c:pt>
                <c:pt idx="144">
                  <c:v>481.69881499999997</c:v>
                </c:pt>
                <c:pt idx="145">
                  <c:v>510.60829199999995</c:v>
                </c:pt>
                <c:pt idx="146">
                  <c:v>539.5177689999999</c:v>
                </c:pt>
                <c:pt idx="147">
                  <c:v>568.427245</c:v>
                </c:pt>
                <c:pt idx="148">
                  <c:v>597.336722</c:v>
                </c:pt>
                <c:pt idx="149">
                  <c:v>626.2461989999999</c:v>
                </c:pt>
                <c:pt idx="150">
                  <c:v>655.155676</c:v>
                </c:pt>
                <c:pt idx="151">
                  <c:v>689.613884</c:v>
                </c:pt>
                <c:pt idx="152">
                  <c:v>729.90577</c:v>
                </c:pt>
                <c:pt idx="153">
                  <c:v>770.1976559999999</c:v>
                </c:pt>
                <c:pt idx="154">
                  <c:v>810.4895429999999</c:v>
                </c:pt>
                <c:pt idx="155">
                  <c:v>850.781429</c:v>
                </c:pt>
                <c:pt idx="156">
                  <c:v>891.073315</c:v>
                </c:pt>
                <c:pt idx="157">
                  <c:v>937.939717</c:v>
                </c:pt>
                <c:pt idx="158">
                  <c:v>992.740471</c:v>
                </c:pt>
                <c:pt idx="159">
                  <c:v>1047.541224</c:v>
                </c:pt>
                <c:pt idx="160">
                  <c:v>1102.341978</c:v>
                </c:pt>
                <c:pt idx="161">
                  <c:v>1157.142731</c:v>
                </c:pt>
                <c:pt idx="162">
                  <c:v>1211.943484</c:v>
                </c:pt>
                <c:pt idx="163">
                  <c:v>1275.686197</c:v>
                </c:pt>
                <c:pt idx="164">
                  <c:v>1352.247359</c:v>
                </c:pt>
                <c:pt idx="165">
                  <c:v>1428.80852</c:v>
                </c:pt>
                <c:pt idx="166">
                  <c:v>1505.369681</c:v>
                </c:pt>
                <c:pt idx="167">
                  <c:v>1581.930842</c:v>
                </c:pt>
                <c:pt idx="168">
                  <c:v>1658.4920029999998</c:v>
                </c:pt>
                <c:pt idx="169">
                  <c:v>1735.053164</c:v>
                </c:pt>
                <c:pt idx="170">
                  <c:v>1826.309066</c:v>
                </c:pt>
                <c:pt idx="171">
                  <c:v>1933.0143389999998</c:v>
                </c:pt>
                <c:pt idx="172">
                  <c:v>2039.719611</c:v>
                </c:pt>
                <c:pt idx="173">
                  <c:v>2146.4248829999997</c:v>
                </c:pt>
                <c:pt idx="174">
                  <c:v>2253.1301559999997</c:v>
                </c:pt>
                <c:pt idx="175">
                  <c:v>2359.835428</c:v>
                </c:pt>
                <c:pt idx="176">
                  <c:v>2483.952034</c:v>
                </c:pt>
                <c:pt idx="177">
                  <c:v>2629.081236</c:v>
                </c:pt>
                <c:pt idx="178">
                  <c:v>2774.210439</c:v>
                </c:pt>
                <c:pt idx="179">
                  <c:v>2919.339641</c:v>
                </c:pt>
                <c:pt idx="180">
                  <c:v>3064.468844</c:v>
                </c:pt>
                <c:pt idx="181">
                  <c:v>3209.598046</c:v>
                </c:pt>
                <c:pt idx="182">
                  <c:v>3378.4083</c:v>
                </c:pt>
                <c:pt idx="183">
                  <c:v>3575.797659</c:v>
                </c:pt>
                <c:pt idx="184">
                  <c:v>3773.187019</c:v>
                </c:pt>
                <c:pt idx="185">
                  <c:v>3970.5763789999996</c:v>
                </c:pt>
                <c:pt idx="186">
                  <c:v>4167.965739</c:v>
                </c:pt>
                <c:pt idx="187">
                  <c:v>4365.355098999999</c:v>
                </c:pt>
                <c:pt idx="188">
                  <c:v>4594.952915</c:v>
                </c:pt>
                <c:pt idx="189">
                  <c:v>4870.72209</c:v>
                </c:pt>
                <c:pt idx="190">
                  <c:v>5146.491266</c:v>
                </c:pt>
                <c:pt idx="191">
                  <c:v>5422.260440999999</c:v>
                </c:pt>
                <c:pt idx="192">
                  <c:v>5698.029616</c:v>
                </c:pt>
                <c:pt idx="193">
                  <c:v>5973.798792</c:v>
                </c:pt>
                <c:pt idx="194">
                  <c:v>6249.567967</c:v>
                </c:pt>
                <c:pt idx="195">
                  <c:v>6578.266806</c:v>
                </c:pt>
                <c:pt idx="196">
                  <c:v>6962.613445</c:v>
                </c:pt>
                <c:pt idx="197">
                  <c:v>7346.960083999999</c:v>
                </c:pt>
                <c:pt idx="198">
                  <c:v>7731.306721999999</c:v>
                </c:pt>
                <c:pt idx="199">
                  <c:v>8115.653361</c:v>
                </c:pt>
                <c:pt idx="200">
                  <c:v>8500</c:v>
                </c:pt>
              </c:numCache>
            </c:numRef>
          </c:xVal>
          <c:yVal>
            <c:numRef>
              <c:f>'參數轉換'!$J$3:$J$203</c:f>
              <c:numCache>
                <c:ptCount val="201"/>
                <c:pt idx="0">
                  <c:v>-1.0965687061400775</c:v>
                </c:pt>
                <c:pt idx="1">
                  <c:v>0.03947293420161202</c:v>
                </c:pt>
                <c:pt idx="2">
                  <c:v>-0.8615662207306585</c:v>
                </c:pt>
                <c:pt idx="3">
                  <c:v>0.19329932881135825</c:v>
                </c:pt>
                <c:pt idx="4">
                  <c:v>-0.22773880282321857</c:v>
                </c:pt>
                <c:pt idx="5">
                  <c:v>-0.5187365130146504</c:v>
                </c:pt>
                <c:pt idx="6">
                  <c:v>-0.2188262141334385</c:v>
                </c:pt>
                <c:pt idx="7">
                  <c:v>-0.3039952735474416</c:v>
                </c:pt>
                <c:pt idx="8">
                  <c:v>-0.381906593858794</c:v>
                </c:pt>
                <c:pt idx="9">
                  <c:v>-0.4893143801823707</c:v>
                </c:pt>
                <c:pt idx="10">
                  <c:v>0.13820642825417284</c:v>
                </c:pt>
                <c:pt idx="11">
                  <c:v>-1.3038924456310275</c:v>
                </c:pt>
                <c:pt idx="12">
                  <c:v>-0.5299999866531735</c:v>
                </c:pt>
                <c:pt idx="13">
                  <c:v>-0.07306888999134564</c:v>
                </c:pt>
                <c:pt idx="14">
                  <c:v>-0.14749499769047825</c:v>
                </c:pt>
                <c:pt idx="15">
                  <c:v>-0.12457980174864769</c:v>
                </c:pt>
                <c:pt idx="16">
                  <c:v>-0.37141366611120885</c:v>
                </c:pt>
                <c:pt idx="17">
                  <c:v>0.16535187154727016</c:v>
                </c:pt>
                <c:pt idx="18">
                  <c:v>-0.05943893199494843</c:v>
                </c:pt>
                <c:pt idx="19">
                  <c:v>-0.1302581003993497</c:v>
                </c:pt>
                <c:pt idx="20">
                  <c:v>0.10056974004892805</c:v>
                </c:pt>
                <c:pt idx="21">
                  <c:v>0.2003406500167726</c:v>
                </c:pt>
                <c:pt idx="22">
                  <c:v>0.1945237956369139</c:v>
                </c:pt>
                <c:pt idx="23">
                  <c:v>0.3113260412179297</c:v>
                </c:pt>
                <c:pt idx="24">
                  <c:v>0.16075187741302344</c:v>
                </c:pt>
                <c:pt idx="25">
                  <c:v>-0.10099701244888903</c:v>
                </c:pt>
                <c:pt idx="26">
                  <c:v>0.30640326859363576</c:v>
                </c:pt>
                <c:pt idx="27">
                  <c:v>0.2962631899929402</c:v>
                </c:pt>
                <c:pt idx="28">
                  <c:v>0.35016478984439825</c:v>
                </c:pt>
                <c:pt idx="29">
                  <c:v>0.5095310052426694</c:v>
                </c:pt>
                <c:pt idx="30">
                  <c:v>0.38153130664781987</c:v>
                </c:pt>
                <c:pt idx="31">
                  <c:v>0.7030986342466905</c:v>
                </c:pt>
                <c:pt idx="32">
                  <c:v>0.6216437129271224</c:v>
                </c:pt>
                <c:pt idx="33">
                  <c:v>0.7847757907099462</c:v>
                </c:pt>
                <c:pt idx="34">
                  <c:v>0.7513489317655386</c:v>
                </c:pt>
                <c:pt idx="35">
                  <c:v>0.9053225524570552</c:v>
                </c:pt>
                <c:pt idx="36">
                  <c:v>0.9747803211328732</c:v>
                </c:pt>
                <c:pt idx="37">
                  <c:v>0.8258035769021177</c:v>
                </c:pt>
                <c:pt idx="38">
                  <c:v>0.9936211011755569</c:v>
                </c:pt>
                <c:pt idx="39">
                  <c:v>1.1771460727418415</c:v>
                </c:pt>
                <c:pt idx="40">
                  <c:v>1.2961361724284304</c:v>
                </c:pt>
                <c:pt idx="41">
                  <c:v>1.4725373105514583</c:v>
                </c:pt>
                <c:pt idx="42">
                  <c:v>1.6172645745730074</c:v>
                </c:pt>
                <c:pt idx="43">
                  <c:v>1.6953440648218354</c:v>
                </c:pt>
                <c:pt idx="44">
                  <c:v>1.9574335570355483</c:v>
                </c:pt>
                <c:pt idx="45">
                  <c:v>2.1818543977004445</c:v>
                </c:pt>
                <c:pt idx="46">
                  <c:v>2.2903359605654705</c:v>
                </c:pt>
                <c:pt idx="47">
                  <c:v>2.4086803954812996</c:v>
                </c:pt>
                <c:pt idx="48">
                  <c:v>2.6784915914098706</c:v>
                </c:pt>
                <c:pt idx="49">
                  <c:v>2.9036370882578266</c:v>
                </c:pt>
                <c:pt idx="50">
                  <c:v>3.1125922131968853</c:v>
                </c:pt>
                <c:pt idx="51">
                  <c:v>3.342532473880211</c:v>
                </c:pt>
                <c:pt idx="52">
                  <c:v>3.855156617171618</c:v>
                </c:pt>
                <c:pt idx="53">
                  <c:v>4.234015787383205</c:v>
                </c:pt>
                <c:pt idx="54">
                  <c:v>4.831882588595771</c:v>
                </c:pt>
                <c:pt idx="55">
                  <c:v>4.793668760403125</c:v>
                </c:pt>
                <c:pt idx="56">
                  <c:v>5.497641335664349</c:v>
                </c:pt>
                <c:pt idx="57">
                  <c:v>5.874470171334423</c:v>
                </c:pt>
                <c:pt idx="58">
                  <c:v>6.494127561363827</c:v>
                </c:pt>
                <c:pt idx="59">
                  <c:v>7.106738539382218</c:v>
                </c:pt>
                <c:pt idx="60">
                  <c:v>7.798158022018709</c:v>
                </c:pt>
                <c:pt idx="61">
                  <c:v>8.44355719809997</c:v>
                </c:pt>
                <c:pt idx="62">
                  <c:v>9.052189608402283</c:v>
                </c:pt>
                <c:pt idx="63">
                  <c:v>9.962719021857659</c:v>
                </c:pt>
                <c:pt idx="64">
                  <c:v>10.774231300701786</c:v>
                </c:pt>
                <c:pt idx="65">
                  <c:v>11.929662695826915</c:v>
                </c:pt>
                <c:pt idx="66">
                  <c:v>13.022276336092542</c:v>
                </c:pt>
                <c:pt idx="67">
                  <c:v>14.288201900017338</c:v>
                </c:pt>
                <c:pt idx="68">
                  <c:v>15.483396899246959</c:v>
                </c:pt>
                <c:pt idx="69">
                  <c:v>16.81431053048503</c:v>
                </c:pt>
                <c:pt idx="70">
                  <c:v>18.44181393960289</c:v>
                </c:pt>
                <c:pt idx="71">
                  <c:v>20.304341420662354</c:v>
                </c:pt>
                <c:pt idx="72">
                  <c:v>22.17255320197107</c:v>
                </c:pt>
                <c:pt idx="73">
                  <c:v>24.019435432988658</c:v>
                </c:pt>
                <c:pt idx="74">
                  <c:v>25.909630664346793</c:v>
                </c:pt>
                <c:pt idx="75">
                  <c:v>28.329528909962278</c:v>
                </c:pt>
                <c:pt idx="76">
                  <c:v>31.26687610301717</c:v>
                </c:pt>
                <c:pt idx="77">
                  <c:v>34.30378429110825</c:v>
                </c:pt>
                <c:pt idx="78">
                  <c:v>37.44428931047674</c:v>
                </c:pt>
                <c:pt idx="79">
                  <c:v>40.62905228078761</c:v>
                </c:pt>
                <c:pt idx="80">
                  <c:v>43.83997536202882</c:v>
                </c:pt>
                <c:pt idx="81">
                  <c:v>47.642690239793595</c:v>
                </c:pt>
                <c:pt idx="82">
                  <c:v>51.591936201167954</c:v>
                </c:pt>
                <c:pt idx="83">
                  <c:v>56.686345018242214</c:v>
                </c:pt>
                <c:pt idx="84">
                  <c:v>61.80550751968927</c:v>
                </c:pt>
                <c:pt idx="85">
                  <c:v>66.85101387431627</c:v>
                </c:pt>
                <c:pt idx="86">
                  <c:v>71.91352682077621</c:v>
                </c:pt>
                <c:pt idx="87">
                  <c:v>77.89641655945235</c:v>
                </c:pt>
                <c:pt idx="88">
                  <c:v>84.2223423627513</c:v>
                </c:pt>
                <c:pt idx="89">
                  <c:v>92.32715174570963</c:v>
                </c:pt>
                <c:pt idx="90">
                  <c:v>100.34292030887939</c:v>
                </c:pt>
                <c:pt idx="91">
                  <c:v>108.92076143380538</c:v>
                </c:pt>
                <c:pt idx="92">
                  <c:v>116.99456183388209</c:v>
                </c:pt>
                <c:pt idx="93">
                  <c:v>125.87163730582547</c:v>
                </c:pt>
                <c:pt idx="94">
                  <c:v>136.60550774848437</c:v>
                </c:pt>
                <c:pt idx="95">
                  <c:v>149.03182427336418</c:v>
                </c:pt>
                <c:pt idx="96">
                  <c:v>161.87693541620445</c:v>
                </c:pt>
                <c:pt idx="97">
                  <c:v>175.66475936773926</c:v>
                </c:pt>
                <c:pt idx="98">
                  <c:v>189.19324869294317</c:v>
                </c:pt>
                <c:pt idx="99">
                  <c:v>202.8741790651414</c:v>
                </c:pt>
                <c:pt idx="100">
                  <c:v>216.70214148072012</c:v>
                </c:pt>
                <c:pt idx="101">
                  <c:v>233.3481122044344</c:v>
                </c:pt>
                <c:pt idx="102">
                  <c:v>252.91043504340243</c:v>
                </c:pt>
                <c:pt idx="103">
                  <c:v>273.1715272963944</c:v>
                </c:pt>
                <c:pt idx="104">
                  <c:v>293.21674152754366</c:v>
                </c:pt>
                <c:pt idx="105">
                  <c:v>312.6610700597324</c:v>
                </c:pt>
                <c:pt idx="106">
                  <c:v>332.71754052198935</c:v>
                </c:pt>
                <c:pt idx="107">
                  <c:v>355.37480680663276</c:v>
                </c:pt>
                <c:pt idx="108">
                  <c:v>382.7574671030522</c:v>
                </c:pt>
                <c:pt idx="109">
                  <c:v>408.4403394538449</c:v>
                </c:pt>
                <c:pt idx="110">
                  <c:v>435.3545523255912</c:v>
                </c:pt>
                <c:pt idx="111">
                  <c:v>461.5016024277051</c:v>
                </c:pt>
                <c:pt idx="112">
                  <c:v>488.9636614246481</c:v>
                </c:pt>
                <c:pt idx="113">
                  <c:v>518.8494367475868</c:v>
                </c:pt>
                <c:pt idx="114">
                  <c:v>552.6630106940667</c:v>
                </c:pt>
                <c:pt idx="115">
                  <c:v>585.2814878931124</c:v>
                </c:pt>
                <c:pt idx="116">
                  <c:v>617.8290005416592</c:v>
                </c:pt>
                <c:pt idx="117">
                  <c:v>649.1840107608397</c:v>
                </c:pt>
                <c:pt idx="118">
                  <c:v>678.8144486482124</c:v>
                </c:pt>
                <c:pt idx="119">
                  <c:v>714.1182680262066</c:v>
                </c:pt>
                <c:pt idx="120">
                  <c:v>751.0087000583404</c:v>
                </c:pt>
                <c:pt idx="121">
                  <c:v>790.2572107844501</c:v>
                </c:pt>
                <c:pt idx="122">
                  <c:v>824.3799138832155</c:v>
                </c:pt>
                <c:pt idx="123">
                  <c:v>858.0242449223502</c:v>
                </c:pt>
                <c:pt idx="124">
                  <c:v>890.1716780099371</c:v>
                </c:pt>
                <c:pt idx="125">
                  <c:v>920.1252563522975</c:v>
                </c:pt>
                <c:pt idx="126">
                  <c:v>955.5917808115611</c:v>
                </c:pt>
                <c:pt idx="127">
                  <c:v>992.170646173186</c:v>
                </c:pt>
                <c:pt idx="128">
                  <c:v>1030.3293380612063</c:v>
                </c:pt>
                <c:pt idx="129">
                  <c:v>1063.0583403827256</c:v>
                </c:pt>
                <c:pt idx="130">
                  <c:v>1098.6627244048263</c:v>
                </c:pt>
                <c:pt idx="131">
                  <c:v>1128.5844097687032</c:v>
                </c:pt>
                <c:pt idx="132">
                  <c:v>1165.672954528505</c:v>
                </c:pt>
                <c:pt idx="133">
                  <c:v>1203.7070078293316</c:v>
                </c:pt>
                <c:pt idx="134">
                  <c:v>1242.8391671222219</c:v>
                </c:pt>
                <c:pt idx="135">
                  <c:v>1277.0001894249767</c:v>
                </c:pt>
                <c:pt idx="136">
                  <c:v>1311.3330117294413</c:v>
                </c:pt>
                <c:pt idx="137">
                  <c:v>1345.7926080986995</c:v>
                </c:pt>
                <c:pt idx="138">
                  <c:v>1385.764577471525</c:v>
                </c:pt>
                <c:pt idx="139">
                  <c:v>1424.1475067937479</c:v>
                </c:pt>
                <c:pt idx="140">
                  <c:v>1459.4214367491295</c:v>
                </c:pt>
                <c:pt idx="141">
                  <c:v>1494.277804861626</c:v>
                </c:pt>
                <c:pt idx="142">
                  <c:v>1523.3493819468247</c:v>
                </c:pt>
                <c:pt idx="143">
                  <c:v>1544.960599187322</c:v>
                </c:pt>
                <c:pt idx="144">
                  <c:v>1573.6436727699572</c:v>
                </c:pt>
                <c:pt idx="145">
                  <c:v>1597.5047570048566</c:v>
                </c:pt>
                <c:pt idx="146">
                  <c:v>1615.8329359945621</c:v>
                </c:pt>
                <c:pt idx="147">
                  <c:v>1626.6924895591387</c:v>
                </c:pt>
                <c:pt idx="148">
                  <c:v>1622.2968211143395</c:v>
                </c:pt>
                <c:pt idx="149">
                  <c:v>1614.3717435231636</c:v>
                </c:pt>
                <c:pt idx="150">
                  <c:v>1597.8995764769272</c:v>
                </c:pt>
                <c:pt idx="151">
                  <c:v>1584.2051848423243</c:v>
                </c:pt>
                <c:pt idx="152">
                  <c:v>1545.6500980908258</c:v>
                </c:pt>
                <c:pt idx="153">
                  <c:v>1503.0682032529858</c:v>
                </c:pt>
                <c:pt idx="154">
                  <c:v>1457.3904239951166</c:v>
                </c:pt>
                <c:pt idx="155">
                  <c:v>1408.127294503105</c:v>
                </c:pt>
                <c:pt idx="156">
                  <c:v>1363.8750202757262</c:v>
                </c:pt>
                <c:pt idx="157">
                  <c:v>1314.2135694328863</c:v>
                </c:pt>
                <c:pt idx="158">
                  <c:v>1246.8570379168511</c:v>
                </c:pt>
                <c:pt idx="159">
                  <c:v>1180.524818006679</c:v>
                </c:pt>
                <c:pt idx="160">
                  <c:v>1124.4639404488717</c:v>
                </c:pt>
                <c:pt idx="161">
                  <c:v>1069.3216749809953</c:v>
                </c:pt>
                <c:pt idx="162">
                  <c:v>1011.0139192525255</c:v>
                </c:pt>
                <c:pt idx="163">
                  <c:v>956.2786458298266</c:v>
                </c:pt>
                <c:pt idx="164">
                  <c:v>893.7370908612883</c:v>
                </c:pt>
                <c:pt idx="165">
                  <c:v>828.926815675913</c:v>
                </c:pt>
                <c:pt idx="166">
                  <c:v>784.8588522735168</c:v>
                </c:pt>
                <c:pt idx="167">
                  <c:v>732.1995948039397</c:v>
                </c:pt>
                <c:pt idx="168">
                  <c:v>695.4154089994694</c:v>
                </c:pt>
                <c:pt idx="169">
                  <c:v>660.1958597881934</c:v>
                </c:pt>
                <c:pt idx="170">
                  <c:v>622.2282967683836</c:v>
                </c:pt>
                <c:pt idx="171">
                  <c:v>582.4093992354552</c:v>
                </c:pt>
                <c:pt idx="172">
                  <c:v>552.3031864166343</c:v>
                </c:pt>
                <c:pt idx="173">
                  <c:v>525.5139505390939</c:v>
                </c:pt>
                <c:pt idx="174">
                  <c:v>492.45381447797206</c:v>
                </c:pt>
                <c:pt idx="175">
                  <c:v>465.00917468338645</c:v>
                </c:pt>
                <c:pt idx="176">
                  <c:v>441.75072351741784</c:v>
                </c:pt>
                <c:pt idx="177">
                  <c:v>412.5603411007896</c:v>
                </c:pt>
                <c:pt idx="178">
                  <c:v>384.5019172929552</c:v>
                </c:pt>
                <c:pt idx="179">
                  <c:v>360.40761699941396</c:v>
                </c:pt>
                <c:pt idx="180">
                  <c:v>341.9183140121847</c:v>
                </c:pt>
                <c:pt idx="181">
                  <c:v>326.11026844941915</c:v>
                </c:pt>
                <c:pt idx="182">
                  <c:v>313.313889419914</c:v>
                </c:pt>
                <c:pt idx="183">
                  <c:v>299.8637181709323</c:v>
                </c:pt>
                <c:pt idx="184">
                  <c:v>284.9142592979132</c:v>
                </c:pt>
                <c:pt idx="185">
                  <c:v>264.86188708820896</c:v>
                </c:pt>
                <c:pt idx="186">
                  <c:v>242.864088815682</c:v>
                </c:pt>
                <c:pt idx="187">
                  <c:v>226.74955139794423</c:v>
                </c:pt>
                <c:pt idx="188">
                  <c:v>214.22345533604502</c:v>
                </c:pt>
                <c:pt idx="189">
                  <c:v>207.2570099978454</c:v>
                </c:pt>
                <c:pt idx="190">
                  <c:v>199.9259202122698</c:v>
                </c:pt>
                <c:pt idx="191">
                  <c:v>189.4821236741727</c:v>
                </c:pt>
                <c:pt idx="192">
                  <c:v>171.93515151428122</c:v>
                </c:pt>
                <c:pt idx="193">
                  <c:v>161.8631573674195</c:v>
                </c:pt>
                <c:pt idx="194">
                  <c:v>159.09322093364185</c:v>
                </c:pt>
                <c:pt idx="195">
                  <c:v>155.52829667126642</c:v>
                </c:pt>
                <c:pt idx="196">
                  <c:v>141.7502044269741</c:v>
                </c:pt>
                <c:pt idx="197">
                  <c:v>139.70596972682193</c:v>
                </c:pt>
                <c:pt idx="198">
                  <c:v>148.08462512348336</c:v>
                </c:pt>
                <c:pt idx="199">
                  <c:v>141.9912149516734</c:v>
                </c:pt>
                <c:pt idx="200">
                  <c:v>126.81120191540063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'參數轉換'!$K$2</c:f>
              <c:strCache>
                <c:ptCount val="1"/>
                <c:pt idx="0">
                  <c:v>R by S21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'參數轉換'!$A$3:$A$203</c:f>
              <c:numCache>
                <c:ptCount val="201"/>
                <c:pt idx="0">
                  <c:v>0.3</c:v>
                </c:pt>
                <c:pt idx="1">
                  <c:v>0.317528</c:v>
                </c:pt>
                <c:pt idx="2">
                  <c:v>0.33505599999999996</c:v>
                </c:pt>
                <c:pt idx="3">
                  <c:v>0.352584</c:v>
                </c:pt>
                <c:pt idx="4">
                  <c:v>0.370112</c:v>
                </c:pt>
                <c:pt idx="5">
                  <c:v>0.38764</c:v>
                </c:pt>
                <c:pt idx="6">
                  <c:v>0.408028</c:v>
                </c:pt>
                <c:pt idx="7">
                  <c:v>0.43251599999999996</c:v>
                </c:pt>
                <c:pt idx="8">
                  <c:v>0.45700399999999997</c:v>
                </c:pt>
                <c:pt idx="9">
                  <c:v>0.481492</c:v>
                </c:pt>
                <c:pt idx="10">
                  <c:v>0.505981</c:v>
                </c:pt>
                <c:pt idx="11">
                  <c:v>0.530469</c:v>
                </c:pt>
                <c:pt idx="12">
                  <c:v>0.5549569999999999</c:v>
                </c:pt>
                <c:pt idx="13">
                  <c:v>0.584145</c:v>
                </c:pt>
                <c:pt idx="14">
                  <c:v>0.618275</c:v>
                </c:pt>
                <c:pt idx="15">
                  <c:v>0.652404</c:v>
                </c:pt>
                <c:pt idx="16">
                  <c:v>0.686534</c:v>
                </c:pt>
                <c:pt idx="17">
                  <c:v>0.720664</c:v>
                </c:pt>
                <c:pt idx="18">
                  <c:v>0.7547929999999999</c:v>
                </c:pt>
                <c:pt idx="19">
                  <c:v>0.794492</c:v>
                </c:pt>
                <c:pt idx="20">
                  <c:v>0.840912</c:v>
                </c:pt>
                <c:pt idx="21">
                  <c:v>0.887331</c:v>
                </c:pt>
                <c:pt idx="22">
                  <c:v>0.933751</c:v>
                </c:pt>
                <c:pt idx="23">
                  <c:v>0.98017</c:v>
                </c:pt>
                <c:pt idx="24">
                  <c:v>1.02659</c:v>
                </c:pt>
                <c:pt idx="25">
                  <c:v>1.080584</c:v>
                </c:pt>
                <c:pt idx="26">
                  <c:v>1.143719</c:v>
                </c:pt>
                <c:pt idx="27">
                  <c:v>1.2068539999999999</c:v>
                </c:pt>
                <c:pt idx="28">
                  <c:v>1.269989</c:v>
                </c:pt>
                <c:pt idx="29">
                  <c:v>1.333124</c:v>
                </c:pt>
                <c:pt idx="30">
                  <c:v>1.396259</c:v>
                </c:pt>
                <c:pt idx="31">
                  <c:v>1.469696</c:v>
                </c:pt>
                <c:pt idx="32">
                  <c:v>1.5578999999999998</c:v>
                </c:pt>
                <c:pt idx="33">
                  <c:v>1.646105</c:v>
                </c:pt>
                <c:pt idx="34">
                  <c:v>1.73431</c:v>
                </c:pt>
                <c:pt idx="35">
                  <c:v>1.8225149999999999</c:v>
                </c:pt>
                <c:pt idx="36">
                  <c:v>1.9107189999999998</c:v>
                </c:pt>
                <c:pt idx="37">
                  <c:v>1.998924</c:v>
                </c:pt>
                <c:pt idx="38">
                  <c:v>2.104059</c:v>
                </c:pt>
                <c:pt idx="39">
                  <c:v>2.226992</c:v>
                </c:pt>
                <c:pt idx="40">
                  <c:v>2.349925</c:v>
                </c:pt>
                <c:pt idx="41">
                  <c:v>2.472858</c:v>
                </c:pt>
                <c:pt idx="42">
                  <c:v>2.595792</c:v>
                </c:pt>
                <c:pt idx="43">
                  <c:v>2.718725</c:v>
                </c:pt>
                <c:pt idx="44">
                  <c:v>2.861717</c:v>
                </c:pt>
                <c:pt idx="45">
                  <c:v>3.028918</c:v>
                </c:pt>
                <c:pt idx="46">
                  <c:v>3.196119</c:v>
                </c:pt>
                <c:pt idx="47">
                  <c:v>3.36332</c:v>
                </c:pt>
                <c:pt idx="48">
                  <c:v>3.530521</c:v>
                </c:pt>
                <c:pt idx="49">
                  <c:v>3.697721</c:v>
                </c:pt>
                <c:pt idx="50">
                  <c:v>3.8922049999999997</c:v>
                </c:pt>
                <c:pt idx="51">
                  <c:v>4.125798</c:v>
                </c:pt>
                <c:pt idx="52">
                  <c:v>4.359391</c:v>
                </c:pt>
                <c:pt idx="53">
                  <c:v>4.592985</c:v>
                </c:pt>
                <c:pt idx="54">
                  <c:v>4.826578</c:v>
                </c:pt>
                <c:pt idx="55">
                  <c:v>5.0601709999999995</c:v>
                </c:pt>
                <c:pt idx="56">
                  <c:v>5.2937639999999995</c:v>
                </c:pt>
                <c:pt idx="57">
                  <c:v>5.572191999999999</c:v>
                </c:pt>
                <c:pt idx="58">
                  <c:v>5.8977569999999995</c:v>
                </c:pt>
                <c:pt idx="59">
                  <c:v>6.223322</c:v>
                </c:pt>
                <c:pt idx="60">
                  <c:v>6.548887</c:v>
                </c:pt>
                <c:pt idx="61">
                  <c:v>6.874452</c:v>
                </c:pt>
                <c:pt idx="62">
                  <c:v>7.200017</c:v>
                </c:pt>
                <c:pt idx="63">
                  <c:v>7.578704999999999</c:v>
                </c:pt>
                <c:pt idx="64">
                  <c:v>8.021504</c:v>
                </c:pt>
                <c:pt idx="65">
                  <c:v>8.464303</c:v>
                </c:pt>
                <c:pt idx="66">
                  <c:v>8.907102</c:v>
                </c:pt>
                <c:pt idx="67">
                  <c:v>9.349901</c:v>
                </c:pt>
                <c:pt idx="68">
                  <c:v>9.7927</c:v>
                </c:pt>
                <c:pt idx="69">
                  <c:v>10.307751999999999</c:v>
                </c:pt>
                <c:pt idx="70">
                  <c:v>10.91</c:v>
                </c:pt>
                <c:pt idx="71">
                  <c:v>11.512248</c:v>
                </c:pt>
                <c:pt idx="72">
                  <c:v>12.114497</c:v>
                </c:pt>
                <c:pt idx="73">
                  <c:v>12.716745</c:v>
                </c:pt>
                <c:pt idx="74">
                  <c:v>13.318992999999999</c:v>
                </c:pt>
                <c:pt idx="75">
                  <c:v>14.019511999999999</c:v>
                </c:pt>
                <c:pt idx="76">
                  <c:v>14.860902</c:v>
                </c:pt>
                <c:pt idx="77">
                  <c:v>15.702292</c:v>
                </c:pt>
                <c:pt idx="78">
                  <c:v>16.543682999999998</c:v>
                </c:pt>
                <c:pt idx="79">
                  <c:v>17.385073</c:v>
                </c:pt>
                <c:pt idx="80">
                  <c:v>18.226463</c:v>
                </c:pt>
                <c:pt idx="81">
                  <c:v>19.067854</c:v>
                </c:pt>
                <c:pt idx="82">
                  <c:v>20.070736</c:v>
                </c:pt>
                <c:pt idx="83">
                  <c:v>21.243403999999998</c:v>
                </c:pt>
                <c:pt idx="84">
                  <c:v>22.416071</c:v>
                </c:pt>
                <c:pt idx="85">
                  <c:v>23.588739</c:v>
                </c:pt>
                <c:pt idx="86">
                  <c:v>24.761405999999997</c:v>
                </c:pt>
                <c:pt idx="87">
                  <c:v>25.934074</c:v>
                </c:pt>
                <c:pt idx="88">
                  <c:v>27.298088</c:v>
                </c:pt>
                <c:pt idx="89">
                  <c:v>28.893026</c:v>
                </c:pt>
                <c:pt idx="90">
                  <c:v>30.487963999999998</c:v>
                </c:pt>
                <c:pt idx="91">
                  <c:v>32.082902</c:v>
                </c:pt>
                <c:pt idx="92">
                  <c:v>33.677839999999996</c:v>
                </c:pt>
                <c:pt idx="93">
                  <c:v>35.272779</c:v>
                </c:pt>
                <c:pt idx="94">
                  <c:v>37.127966</c:v>
                </c:pt>
                <c:pt idx="95">
                  <c:v>39.356226</c:v>
                </c:pt>
                <c:pt idx="96">
                  <c:v>41.584486</c:v>
                </c:pt>
                <c:pt idx="97">
                  <c:v>43.812745</c:v>
                </c:pt>
                <c:pt idx="98">
                  <c:v>46.041005</c:v>
                </c:pt>
                <c:pt idx="99">
                  <c:v>48.269265</c:v>
                </c:pt>
                <c:pt idx="100">
                  <c:v>50.497524999999996</c:v>
                </c:pt>
                <c:pt idx="101">
                  <c:v>53.153465</c:v>
                </c:pt>
                <c:pt idx="102">
                  <c:v>56.259048</c:v>
                </c:pt>
                <c:pt idx="103">
                  <c:v>59.364630999999996</c:v>
                </c:pt>
                <c:pt idx="104">
                  <c:v>62.470214999999996</c:v>
                </c:pt>
                <c:pt idx="105">
                  <c:v>65.57579799999999</c:v>
                </c:pt>
                <c:pt idx="106">
                  <c:v>68.681381</c:v>
                </c:pt>
                <c:pt idx="107">
                  <c:v>72.29370899999999</c:v>
                </c:pt>
                <c:pt idx="108">
                  <c:v>76.517595</c:v>
                </c:pt>
                <c:pt idx="109">
                  <c:v>80.74148</c:v>
                </c:pt>
                <c:pt idx="110">
                  <c:v>84.96536499999999</c:v>
                </c:pt>
                <c:pt idx="111">
                  <c:v>89.18925</c:v>
                </c:pt>
                <c:pt idx="112">
                  <c:v>93.413136</c:v>
                </c:pt>
                <c:pt idx="113">
                  <c:v>98.326242</c:v>
                </c:pt>
                <c:pt idx="114">
                  <c:v>104.071123</c:v>
                </c:pt>
                <c:pt idx="115">
                  <c:v>109.81600399999999</c:v>
                </c:pt>
                <c:pt idx="116">
                  <c:v>115.560885</c:v>
                </c:pt>
                <c:pt idx="117">
                  <c:v>121.30576599999999</c:v>
                </c:pt>
                <c:pt idx="118">
                  <c:v>127.050647</c:v>
                </c:pt>
                <c:pt idx="119">
                  <c:v>133.732933</c:v>
                </c:pt>
                <c:pt idx="120">
                  <c:v>141.759004</c:v>
                </c:pt>
                <c:pt idx="121">
                  <c:v>149.785076</c:v>
                </c:pt>
                <c:pt idx="122">
                  <c:v>157.811147</c:v>
                </c:pt>
                <c:pt idx="123">
                  <c:v>165.837219</c:v>
                </c:pt>
                <c:pt idx="124">
                  <c:v>173.86329</c:v>
                </c:pt>
                <c:pt idx="125">
                  <c:v>181.889362</c:v>
                </c:pt>
                <c:pt idx="126">
                  <c:v>191.455915</c:v>
                </c:pt>
                <c:pt idx="127">
                  <c:v>202.642058</c:v>
                </c:pt>
                <c:pt idx="128">
                  <c:v>213.82820199999998</c:v>
                </c:pt>
                <c:pt idx="129">
                  <c:v>225.014345</c:v>
                </c:pt>
                <c:pt idx="130">
                  <c:v>236.20048899999998</c:v>
                </c:pt>
                <c:pt idx="131">
                  <c:v>247.386633</c:v>
                </c:pt>
                <c:pt idx="132">
                  <c:v>260.39804399999997</c:v>
                </c:pt>
                <c:pt idx="133">
                  <c:v>275.612251</c:v>
                </c:pt>
                <c:pt idx="134">
                  <c:v>290.826458</c:v>
                </c:pt>
                <c:pt idx="135">
                  <c:v>306.040665</c:v>
                </c:pt>
                <c:pt idx="136">
                  <c:v>321.254872</c:v>
                </c:pt>
                <c:pt idx="137">
                  <c:v>336.46907899999997</c:v>
                </c:pt>
                <c:pt idx="138">
                  <c:v>354.165822</c:v>
                </c:pt>
                <c:pt idx="139">
                  <c:v>374.858573</c:v>
                </c:pt>
                <c:pt idx="140">
                  <c:v>395.55132499999996</c:v>
                </c:pt>
                <c:pt idx="141">
                  <c:v>416.244077</c:v>
                </c:pt>
                <c:pt idx="142">
                  <c:v>436.936829</c:v>
                </c:pt>
                <c:pt idx="143">
                  <c:v>457.629581</c:v>
                </c:pt>
                <c:pt idx="144">
                  <c:v>481.69881499999997</c:v>
                </c:pt>
                <c:pt idx="145">
                  <c:v>510.60829199999995</c:v>
                </c:pt>
                <c:pt idx="146">
                  <c:v>539.5177689999999</c:v>
                </c:pt>
                <c:pt idx="147">
                  <c:v>568.427245</c:v>
                </c:pt>
                <c:pt idx="148">
                  <c:v>597.336722</c:v>
                </c:pt>
                <c:pt idx="149">
                  <c:v>626.2461989999999</c:v>
                </c:pt>
                <c:pt idx="150">
                  <c:v>655.155676</c:v>
                </c:pt>
                <c:pt idx="151">
                  <c:v>689.613884</c:v>
                </c:pt>
                <c:pt idx="152">
                  <c:v>729.90577</c:v>
                </c:pt>
                <c:pt idx="153">
                  <c:v>770.1976559999999</c:v>
                </c:pt>
                <c:pt idx="154">
                  <c:v>810.4895429999999</c:v>
                </c:pt>
                <c:pt idx="155">
                  <c:v>850.781429</c:v>
                </c:pt>
                <c:pt idx="156">
                  <c:v>891.073315</c:v>
                </c:pt>
                <c:pt idx="157">
                  <c:v>937.939717</c:v>
                </c:pt>
                <c:pt idx="158">
                  <c:v>992.740471</c:v>
                </c:pt>
                <c:pt idx="159">
                  <c:v>1047.541224</c:v>
                </c:pt>
                <c:pt idx="160">
                  <c:v>1102.341978</c:v>
                </c:pt>
                <c:pt idx="161">
                  <c:v>1157.142731</c:v>
                </c:pt>
                <c:pt idx="162">
                  <c:v>1211.943484</c:v>
                </c:pt>
                <c:pt idx="163">
                  <c:v>1275.686197</c:v>
                </c:pt>
                <c:pt idx="164">
                  <c:v>1352.247359</c:v>
                </c:pt>
                <c:pt idx="165">
                  <c:v>1428.80852</c:v>
                </c:pt>
                <c:pt idx="166">
                  <c:v>1505.369681</c:v>
                </c:pt>
                <c:pt idx="167">
                  <c:v>1581.930842</c:v>
                </c:pt>
                <c:pt idx="168">
                  <c:v>1658.4920029999998</c:v>
                </c:pt>
                <c:pt idx="169">
                  <c:v>1735.053164</c:v>
                </c:pt>
                <c:pt idx="170">
                  <c:v>1826.309066</c:v>
                </c:pt>
                <c:pt idx="171">
                  <c:v>1933.0143389999998</c:v>
                </c:pt>
                <c:pt idx="172">
                  <c:v>2039.719611</c:v>
                </c:pt>
                <c:pt idx="173">
                  <c:v>2146.4248829999997</c:v>
                </c:pt>
                <c:pt idx="174">
                  <c:v>2253.1301559999997</c:v>
                </c:pt>
                <c:pt idx="175">
                  <c:v>2359.835428</c:v>
                </c:pt>
                <c:pt idx="176">
                  <c:v>2483.952034</c:v>
                </c:pt>
                <c:pt idx="177">
                  <c:v>2629.081236</c:v>
                </c:pt>
                <c:pt idx="178">
                  <c:v>2774.210439</c:v>
                </c:pt>
                <c:pt idx="179">
                  <c:v>2919.339641</c:v>
                </c:pt>
                <c:pt idx="180">
                  <c:v>3064.468844</c:v>
                </c:pt>
                <c:pt idx="181">
                  <c:v>3209.598046</c:v>
                </c:pt>
                <c:pt idx="182">
                  <c:v>3378.4083</c:v>
                </c:pt>
                <c:pt idx="183">
                  <c:v>3575.797659</c:v>
                </c:pt>
                <c:pt idx="184">
                  <c:v>3773.187019</c:v>
                </c:pt>
                <c:pt idx="185">
                  <c:v>3970.5763789999996</c:v>
                </c:pt>
                <c:pt idx="186">
                  <c:v>4167.965739</c:v>
                </c:pt>
                <c:pt idx="187">
                  <c:v>4365.355098999999</c:v>
                </c:pt>
                <c:pt idx="188">
                  <c:v>4594.952915</c:v>
                </c:pt>
                <c:pt idx="189">
                  <c:v>4870.72209</c:v>
                </c:pt>
                <c:pt idx="190">
                  <c:v>5146.491266</c:v>
                </c:pt>
                <c:pt idx="191">
                  <c:v>5422.260440999999</c:v>
                </c:pt>
                <c:pt idx="192">
                  <c:v>5698.029616</c:v>
                </c:pt>
                <c:pt idx="193">
                  <c:v>5973.798792</c:v>
                </c:pt>
                <c:pt idx="194">
                  <c:v>6249.567967</c:v>
                </c:pt>
                <c:pt idx="195">
                  <c:v>6578.266806</c:v>
                </c:pt>
                <c:pt idx="196">
                  <c:v>6962.613445</c:v>
                </c:pt>
                <c:pt idx="197">
                  <c:v>7346.960083999999</c:v>
                </c:pt>
                <c:pt idx="198">
                  <c:v>7731.306721999999</c:v>
                </c:pt>
                <c:pt idx="199">
                  <c:v>8115.653361</c:v>
                </c:pt>
                <c:pt idx="200">
                  <c:v>8500</c:v>
                </c:pt>
              </c:numCache>
            </c:numRef>
          </c:xVal>
          <c:yVal>
            <c:numRef>
              <c:f>'參數轉換'!$K$3:$K$203</c:f>
              <c:numCache>
                <c:ptCount val="201"/>
                <c:pt idx="0">
                  <c:v>-1.0965041826110962</c:v>
                </c:pt>
                <c:pt idx="1">
                  <c:v>0.03946849701186084</c:v>
                </c:pt>
                <c:pt idx="2">
                  <c:v>-0.8615111167236968</c:v>
                </c:pt>
                <c:pt idx="3">
                  <c:v>0.19329087516840027</c:v>
                </c:pt>
                <c:pt idx="4">
                  <c:v>-0.22771136469198158</c:v>
                </c:pt>
                <c:pt idx="5">
                  <c:v>-0.5186485436779962</c:v>
                </c:pt>
                <c:pt idx="6">
                  <c:v>-0.21878527486281282</c:v>
                </c:pt>
                <c:pt idx="7">
                  <c:v>-0.303920476343551</c:v>
                </c:pt>
                <c:pt idx="8">
                  <c:v>-0.38181720902751387</c:v>
                </c:pt>
                <c:pt idx="9">
                  <c:v>-0.4891715156067243</c:v>
                </c:pt>
                <c:pt idx="10">
                  <c:v>0.13815916946393791</c:v>
                </c:pt>
                <c:pt idx="11">
                  <c:v>-1.3034998599040408</c:v>
                </c:pt>
                <c:pt idx="12">
                  <c:v>-0.5298705965357522</c:v>
                </c:pt>
                <c:pt idx="13">
                  <c:v>-0.07303531289601903</c:v>
                </c:pt>
                <c:pt idx="14">
                  <c:v>-0.1474285392658469</c:v>
                </c:pt>
                <c:pt idx="15">
                  <c:v>-0.12450973071155685</c:v>
                </c:pt>
                <c:pt idx="16">
                  <c:v>-0.37122362947280985</c:v>
                </c:pt>
                <c:pt idx="17">
                  <c:v>0.16525416534870152</c:v>
                </c:pt>
                <c:pt idx="18">
                  <c:v>-0.05940266443798266</c:v>
                </c:pt>
                <c:pt idx="19">
                  <c:v>-0.13016457396706202</c:v>
                </c:pt>
                <c:pt idx="20">
                  <c:v>0.10049364755055491</c:v>
                </c:pt>
                <c:pt idx="21">
                  <c:v>0.20015909951351604</c:v>
                </c:pt>
                <c:pt idx="22">
                  <c:v>0.19433341791418193</c:v>
                </c:pt>
                <c:pt idx="23">
                  <c:v>0.31099632566025415</c:v>
                </c:pt>
                <c:pt idx="24">
                  <c:v>0.16057438951945763</c:v>
                </c:pt>
                <c:pt idx="25">
                  <c:v>-0.10089264984547272</c:v>
                </c:pt>
                <c:pt idx="26">
                  <c:v>0.3060113190390383</c:v>
                </c:pt>
                <c:pt idx="27">
                  <c:v>0.29582246870729234</c:v>
                </c:pt>
                <c:pt idx="28">
                  <c:v>0.34960590387549134</c:v>
                </c:pt>
                <c:pt idx="29">
                  <c:v>0.5085726968323713</c:v>
                </c:pt>
                <c:pt idx="30">
                  <c:v>0.3807696280868766</c:v>
                </c:pt>
                <c:pt idx="31">
                  <c:v>0.7015436541377637</c:v>
                </c:pt>
                <c:pt idx="32">
                  <c:v>0.6200809868964168</c:v>
                </c:pt>
                <c:pt idx="33">
                  <c:v>0.7825605608072386</c:v>
                </c:pt>
                <c:pt idx="34">
                  <c:v>0.7489613887137454</c:v>
                </c:pt>
                <c:pt idx="35">
                  <c:v>0.9020748634466356</c:v>
                </c:pt>
                <c:pt idx="36">
                  <c:v>0.9708487485188947</c:v>
                </c:pt>
                <c:pt idx="37">
                  <c:v>0.8221866480660763</c:v>
                </c:pt>
                <c:pt idx="38">
                  <c:v>0.9886961969938012</c:v>
                </c:pt>
                <c:pt idx="39">
                  <c:v>1.1706591959746626</c:v>
                </c:pt>
                <c:pt idx="40">
                  <c:v>1.287801320553598</c:v>
                </c:pt>
                <c:pt idx="41">
                  <c:v>1.4617778476446954</c:v>
                </c:pt>
                <c:pt idx="42">
                  <c:v>1.6041890851365161</c:v>
                </c:pt>
                <c:pt idx="43">
                  <c:v>1.6801317473749056</c:v>
                </c:pt>
                <c:pt idx="44">
                  <c:v>1.9379991791747768</c:v>
                </c:pt>
                <c:pt idx="45">
                  <c:v>2.1570274895446127</c:v>
                </c:pt>
                <c:pt idx="46">
                  <c:v>2.260627253854886</c:v>
                </c:pt>
                <c:pt idx="47">
                  <c:v>2.3742001888281092</c:v>
                </c:pt>
                <c:pt idx="48">
                  <c:v>2.634613060497866</c:v>
                </c:pt>
                <c:pt idx="49">
                  <c:v>2.8521366328196676</c:v>
                </c:pt>
                <c:pt idx="50">
                  <c:v>3.0510423909205784</c:v>
                </c:pt>
                <c:pt idx="51">
                  <c:v>3.2674304934815086</c:v>
                </c:pt>
                <c:pt idx="52">
                  <c:v>3.7575294793846155</c:v>
                </c:pt>
                <c:pt idx="53">
                  <c:v>4.113961762931536</c:v>
                </c:pt>
                <c:pt idx="54">
                  <c:v>4.679289063314281</c:v>
                </c:pt>
                <c:pt idx="55">
                  <c:v>4.629497851960861</c:v>
                </c:pt>
                <c:pt idx="56">
                  <c:v>5.2888466873351385</c:v>
                </c:pt>
                <c:pt idx="57">
                  <c:v>5.629527523783958</c:v>
                </c:pt>
                <c:pt idx="58">
                  <c:v>6.188652959311069</c:v>
                </c:pt>
                <c:pt idx="59">
                  <c:v>6.7400013115497455</c:v>
                </c:pt>
                <c:pt idx="60">
                  <c:v>7.356032485060108</c:v>
                </c:pt>
                <c:pt idx="61">
                  <c:v>7.918226328494557</c:v>
                </c:pt>
                <c:pt idx="62">
                  <c:v>8.442686898111834</c:v>
                </c:pt>
                <c:pt idx="63">
                  <c:v>9.228139178458536</c:v>
                </c:pt>
                <c:pt idx="64">
                  <c:v>9.89360394168721</c:v>
                </c:pt>
                <c:pt idx="65">
                  <c:v>10.866818871262202</c:v>
                </c:pt>
                <c:pt idx="66">
                  <c:v>11.749877606782666</c:v>
                </c:pt>
                <c:pt idx="67">
                  <c:v>12.776915748091474</c:v>
                </c:pt>
                <c:pt idx="68">
                  <c:v>13.72628133585751</c:v>
                </c:pt>
                <c:pt idx="69">
                  <c:v>14.747330977612561</c:v>
                </c:pt>
                <c:pt idx="70">
                  <c:v>15.932065276043852</c:v>
                </c:pt>
                <c:pt idx="71">
                  <c:v>17.313981759967263</c:v>
                </c:pt>
                <c:pt idx="72">
                  <c:v>18.654774719057034</c:v>
                </c:pt>
                <c:pt idx="73">
                  <c:v>19.90844202704071</c:v>
                </c:pt>
                <c:pt idx="74">
                  <c:v>21.18426309796825</c:v>
                </c:pt>
                <c:pt idx="75">
                  <c:v>22.749291278832448</c:v>
                </c:pt>
                <c:pt idx="76">
                  <c:v>24.603619207105478</c:v>
                </c:pt>
                <c:pt idx="77">
                  <c:v>26.418100642436436</c:v>
                </c:pt>
                <c:pt idx="78">
                  <c:v>28.27469772313695</c:v>
                </c:pt>
                <c:pt idx="79">
                  <c:v>30.03121289339029</c:v>
                </c:pt>
                <c:pt idx="80">
                  <c:v>31.710653017917387</c:v>
                </c:pt>
                <c:pt idx="81">
                  <c:v>33.69647660617091</c:v>
                </c:pt>
                <c:pt idx="82">
                  <c:v>35.67354429203178</c:v>
                </c:pt>
                <c:pt idx="83">
                  <c:v>38.03002127648385</c:v>
                </c:pt>
                <c:pt idx="84">
                  <c:v>40.27592666192472</c:v>
                </c:pt>
                <c:pt idx="85">
                  <c:v>42.344103724213376</c:v>
                </c:pt>
                <c:pt idx="86">
                  <c:v>44.20443809618589</c:v>
                </c:pt>
                <c:pt idx="87">
                  <c:v>46.70713189152833</c:v>
                </c:pt>
                <c:pt idx="88">
                  <c:v>48.83969866645924</c:v>
                </c:pt>
                <c:pt idx="89">
                  <c:v>51.78581699740539</c:v>
                </c:pt>
                <c:pt idx="90">
                  <c:v>54.434537478112674</c:v>
                </c:pt>
                <c:pt idx="91">
                  <c:v>57.137226790193644</c:v>
                </c:pt>
                <c:pt idx="92">
                  <c:v>59.43152721514121</c:v>
                </c:pt>
                <c:pt idx="93">
                  <c:v>62.08683596188519</c:v>
                </c:pt>
                <c:pt idx="94">
                  <c:v>65.48857077290508</c:v>
                </c:pt>
                <c:pt idx="95">
                  <c:v>69.13979171379555</c:v>
                </c:pt>
                <c:pt idx="96">
                  <c:v>72.85901728513761</c:v>
                </c:pt>
                <c:pt idx="97">
                  <c:v>76.86976379326246</c:v>
                </c:pt>
                <c:pt idx="98">
                  <c:v>80.96810929545393</c:v>
                </c:pt>
                <c:pt idx="99">
                  <c:v>85.53572411387395</c:v>
                </c:pt>
                <c:pt idx="100">
                  <c:v>90.32278544699952</c:v>
                </c:pt>
                <c:pt idx="101">
                  <c:v>95.86204283985086</c:v>
                </c:pt>
                <c:pt idx="102">
                  <c:v>103.5512404422997</c:v>
                </c:pt>
                <c:pt idx="103">
                  <c:v>111.72823437340199</c:v>
                </c:pt>
                <c:pt idx="104">
                  <c:v>120.38554801448163</c:v>
                </c:pt>
                <c:pt idx="105">
                  <c:v>128.9596773182243</c:v>
                </c:pt>
                <c:pt idx="106">
                  <c:v>138.94575793017535</c:v>
                </c:pt>
                <c:pt idx="107">
                  <c:v>149.87549100407682</c:v>
                </c:pt>
                <c:pt idx="108">
                  <c:v>164.96021342815226</c:v>
                </c:pt>
                <c:pt idx="109">
                  <c:v>180.29509153356167</c:v>
                </c:pt>
                <c:pt idx="110">
                  <c:v>196.84041268357223</c:v>
                </c:pt>
                <c:pt idx="111">
                  <c:v>213.2336754047643</c:v>
                </c:pt>
                <c:pt idx="112">
                  <c:v>231.57284995621376</c:v>
                </c:pt>
                <c:pt idx="113">
                  <c:v>255.35669249265047</c:v>
                </c:pt>
                <c:pt idx="114">
                  <c:v>281.49190472613003</c:v>
                </c:pt>
                <c:pt idx="115">
                  <c:v>309.1584621373051</c:v>
                </c:pt>
                <c:pt idx="116">
                  <c:v>340.6084605759117</c:v>
                </c:pt>
                <c:pt idx="117">
                  <c:v>371.27172747500134</c:v>
                </c:pt>
                <c:pt idx="118">
                  <c:v>402.8018605969039</c:v>
                </c:pt>
                <c:pt idx="119">
                  <c:v>440.37652968072905</c:v>
                </c:pt>
                <c:pt idx="120">
                  <c:v>483.79969743063435</c:v>
                </c:pt>
                <c:pt idx="121">
                  <c:v>530.3329205237457</c:v>
                </c:pt>
                <c:pt idx="122">
                  <c:v>572.7274019541546</c:v>
                </c:pt>
                <c:pt idx="123">
                  <c:v>614.9543925146023</c:v>
                </c:pt>
                <c:pt idx="124">
                  <c:v>656.1836287533313</c:v>
                </c:pt>
                <c:pt idx="125">
                  <c:v>695.7284786775072</c:v>
                </c:pt>
                <c:pt idx="126">
                  <c:v>744.1905497590797</c:v>
                </c:pt>
                <c:pt idx="127">
                  <c:v>793.7212189363619</c:v>
                </c:pt>
                <c:pt idx="128">
                  <c:v>845.1461794678942</c:v>
                </c:pt>
                <c:pt idx="129">
                  <c:v>891.8236354406646</c:v>
                </c:pt>
                <c:pt idx="130">
                  <c:v>942.3574088694613</c:v>
                </c:pt>
                <c:pt idx="131">
                  <c:v>985.5729457036653</c:v>
                </c:pt>
                <c:pt idx="132">
                  <c:v>1036.2552596136084</c:v>
                </c:pt>
                <c:pt idx="133">
                  <c:v>1091.686766229424</c:v>
                </c:pt>
                <c:pt idx="134">
                  <c:v>1148.4371047989732</c:v>
                </c:pt>
                <c:pt idx="135">
                  <c:v>1197.9514400205305</c:v>
                </c:pt>
                <c:pt idx="136">
                  <c:v>1245.810107251444</c:v>
                </c:pt>
                <c:pt idx="137">
                  <c:v>1294.101063685201</c:v>
                </c:pt>
                <c:pt idx="138">
                  <c:v>1346.3685377063248</c:v>
                </c:pt>
                <c:pt idx="139">
                  <c:v>1397.6432375052964</c:v>
                </c:pt>
                <c:pt idx="140">
                  <c:v>1443.8341015678805</c:v>
                </c:pt>
                <c:pt idx="141">
                  <c:v>1487.0388391788488</c:v>
                </c:pt>
                <c:pt idx="142">
                  <c:v>1521.2018642479081</c:v>
                </c:pt>
                <c:pt idx="143">
                  <c:v>1544.857548861219</c:v>
                </c:pt>
                <c:pt idx="144">
                  <c:v>1572.2539200869376</c:v>
                </c:pt>
                <c:pt idx="145">
                  <c:v>1588.8226300793335</c:v>
                </c:pt>
                <c:pt idx="146">
                  <c:v>1594.151846214456</c:v>
                </c:pt>
                <c:pt idx="147">
                  <c:v>1585.1671839010414</c:v>
                </c:pt>
                <c:pt idx="148">
                  <c:v>1554.6175623987892</c:v>
                </c:pt>
                <c:pt idx="149">
                  <c:v>1520.1567013148872</c:v>
                </c:pt>
                <c:pt idx="150">
                  <c:v>1474.4054727443247</c:v>
                </c:pt>
                <c:pt idx="151">
                  <c:v>1420.1510655428451</c:v>
                </c:pt>
                <c:pt idx="152">
                  <c:v>1321.681425207749</c:v>
                </c:pt>
                <c:pt idx="153">
                  <c:v>1214.478432149364</c:v>
                </c:pt>
                <c:pt idx="154">
                  <c:v>1102.8448396332983</c:v>
                </c:pt>
                <c:pt idx="155">
                  <c:v>988.6869300632662</c:v>
                </c:pt>
                <c:pt idx="156">
                  <c:v>901.3069653955185</c:v>
                </c:pt>
                <c:pt idx="157">
                  <c:v>801.3168438138858</c:v>
                </c:pt>
                <c:pt idx="158">
                  <c:v>697.4838198832703</c:v>
                </c:pt>
                <c:pt idx="159">
                  <c:v>611.25820831027</c:v>
                </c:pt>
                <c:pt idx="160">
                  <c:v>532.6969238015536</c:v>
                </c:pt>
                <c:pt idx="161">
                  <c:v>457.79597727307714</c:v>
                </c:pt>
                <c:pt idx="162">
                  <c:v>391.90662509659165</c:v>
                </c:pt>
                <c:pt idx="163">
                  <c:v>338.05838364253214</c:v>
                </c:pt>
                <c:pt idx="164">
                  <c:v>283.3623793174082</c:v>
                </c:pt>
                <c:pt idx="165">
                  <c:v>252.42481739819056</c:v>
                </c:pt>
                <c:pt idx="166">
                  <c:v>222.00868486134564</c:v>
                </c:pt>
                <c:pt idx="167">
                  <c:v>196.43152275242636</c:v>
                </c:pt>
                <c:pt idx="168">
                  <c:v>173.27921396335105</c:v>
                </c:pt>
                <c:pt idx="169">
                  <c:v>155.35833769562203</c:v>
                </c:pt>
                <c:pt idx="170">
                  <c:v>136.5495793430021</c:v>
                </c:pt>
                <c:pt idx="171">
                  <c:v>119.61449842046987</c:v>
                </c:pt>
                <c:pt idx="172">
                  <c:v>107.81925094674433</c:v>
                </c:pt>
                <c:pt idx="173">
                  <c:v>94.45320758242812</c:v>
                </c:pt>
                <c:pt idx="174">
                  <c:v>87.24259893183199</c:v>
                </c:pt>
                <c:pt idx="175">
                  <c:v>76.08378558016871</c:v>
                </c:pt>
                <c:pt idx="176">
                  <c:v>67.90433660073695</c:v>
                </c:pt>
                <c:pt idx="177">
                  <c:v>57.887802951749414</c:v>
                </c:pt>
                <c:pt idx="178">
                  <c:v>53.527675251263425</c:v>
                </c:pt>
                <c:pt idx="179">
                  <c:v>65.71457286146098</c:v>
                </c:pt>
                <c:pt idx="180">
                  <c:v>51.04714905695663</c:v>
                </c:pt>
                <c:pt idx="181">
                  <c:v>35.67697614204</c:v>
                </c:pt>
                <c:pt idx="182">
                  <c:v>33.134200030591614</c:v>
                </c:pt>
                <c:pt idx="183">
                  <c:v>43.92708101260986</c:v>
                </c:pt>
                <c:pt idx="184">
                  <c:v>44.68160192990878</c:v>
                </c:pt>
                <c:pt idx="185">
                  <c:v>34.801520948752646</c:v>
                </c:pt>
                <c:pt idx="186">
                  <c:v>28.018991887528937</c:v>
                </c:pt>
                <c:pt idx="187">
                  <c:v>27.460349063571847</c:v>
                </c:pt>
                <c:pt idx="188">
                  <c:v>27.558334926523163</c:v>
                </c:pt>
                <c:pt idx="189">
                  <c:v>19.943521167480988</c:v>
                </c:pt>
                <c:pt idx="190">
                  <c:v>11.89794826754231</c:v>
                </c:pt>
                <c:pt idx="191">
                  <c:v>2.98422493508933</c:v>
                </c:pt>
                <c:pt idx="192">
                  <c:v>1.6714384856026079</c:v>
                </c:pt>
                <c:pt idx="193">
                  <c:v>4.223132547435535</c:v>
                </c:pt>
                <c:pt idx="194">
                  <c:v>2.443372629153476</c:v>
                </c:pt>
                <c:pt idx="195">
                  <c:v>-4.890064114562308</c:v>
                </c:pt>
                <c:pt idx="196">
                  <c:v>-6.851814954104915</c:v>
                </c:pt>
                <c:pt idx="197">
                  <c:v>-5.834979501814955</c:v>
                </c:pt>
                <c:pt idx="198">
                  <c:v>-9.662347547750546</c:v>
                </c:pt>
                <c:pt idx="199">
                  <c:v>-20.484879343365478</c:v>
                </c:pt>
                <c:pt idx="200">
                  <c:v>-16.093545355315168</c:v>
                </c:pt>
              </c:numCache>
            </c:numRef>
          </c:yVal>
          <c:smooth val="1"/>
        </c:ser>
        <c:ser>
          <c:idx val="1"/>
          <c:order val="2"/>
          <c:tx>
            <c:strRef>
              <c:f>'參數轉換'!$L$2</c:f>
              <c:strCache>
                <c:ptCount val="1"/>
                <c:pt idx="0">
                  <c:v>X by S21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'參數轉換'!$A$3:$A$203</c:f>
              <c:numCache>
                <c:ptCount val="201"/>
                <c:pt idx="0">
                  <c:v>0.3</c:v>
                </c:pt>
                <c:pt idx="1">
                  <c:v>0.317528</c:v>
                </c:pt>
                <c:pt idx="2">
                  <c:v>0.33505599999999996</c:v>
                </c:pt>
                <c:pt idx="3">
                  <c:v>0.352584</c:v>
                </c:pt>
                <c:pt idx="4">
                  <c:v>0.370112</c:v>
                </c:pt>
                <c:pt idx="5">
                  <c:v>0.38764</c:v>
                </c:pt>
                <c:pt idx="6">
                  <c:v>0.408028</c:v>
                </c:pt>
                <c:pt idx="7">
                  <c:v>0.43251599999999996</c:v>
                </c:pt>
                <c:pt idx="8">
                  <c:v>0.45700399999999997</c:v>
                </c:pt>
                <c:pt idx="9">
                  <c:v>0.481492</c:v>
                </c:pt>
                <c:pt idx="10">
                  <c:v>0.505981</c:v>
                </c:pt>
                <c:pt idx="11">
                  <c:v>0.530469</c:v>
                </c:pt>
                <c:pt idx="12">
                  <c:v>0.5549569999999999</c:v>
                </c:pt>
                <c:pt idx="13">
                  <c:v>0.584145</c:v>
                </c:pt>
                <c:pt idx="14">
                  <c:v>0.618275</c:v>
                </c:pt>
                <c:pt idx="15">
                  <c:v>0.652404</c:v>
                </c:pt>
                <c:pt idx="16">
                  <c:v>0.686534</c:v>
                </c:pt>
                <c:pt idx="17">
                  <c:v>0.720664</c:v>
                </c:pt>
                <c:pt idx="18">
                  <c:v>0.7547929999999999</c:v>
                </c:pt>
                <c:pt idx="19">
                  <c:v>0.794492</c:v>
                </c:pt>
                <c:pt idx="20">
                  <c:v>0.840912</c:v>
                </c:pt>
                <c:pt idx="21">
                  <c:v>0.887331</c:v>
                </c:pt>
                <c:pt idx="22">
                  <c:v>0.933751</c:v>
                </c:pt>
                <c:pt idx="23">
                  <c:v>0.98017</c:v>
                </c:pt>
                <c:pt idx="24">
                  <c:v>1.02659</c:v>
                </c:pt>
                <c:pt idx="25">
                  <c:v>1.080584</c:v>
                </c:pt>
                <c:pt idx="26">
                  <c:v>1.143719</c:v>
                </c:pt>
                <c:pt idx="27">
                  <c:v>1.2068539999999999</c:v>
                </c:pt>
                <c:pt idx="28">
                  <c:v>1.269989</c:v>
                </c:pt>
                <c:pt idx="29">
                  <c:v>1.333124</c:v>
                </c:pt>
                <c:pt idx="30">
                  <c:v>1.396259</c:v>
                </c:pt>
                <c:pt idx="31">
                  <c:v>1.469696</c:v>
                </c:pt>
                <c:pt idx="32">
                  <c:v>1.5578999999999998</c:v>
                </c:pt>
                <c:pt idx="33">
                  <c:v>1.646105</c:v>
                </c:pt>
                <c:pt idx="34">
                  <c:v>1.73431</c:v>
                </c:pt>
                <c:pt idx="35">
                  <c:v>1.8225149999999999</c:v>
                </c:pt>
                <c:pt idx="36">
                  <c:v>1.9107189999999998</c:v>
                </c:pt>
                <c:pt idx="37">
                  <c:v>1.998924</c:v>
                </c:pt>
                <c:pt idx="38">
                  <c:v>2.104059</c:v>
                </c:pt>
                <c:pt idx="39">
                  <c:v>2.226992</c:v>
                </c:pt>
                <c:pt idx="40">
                  <c:v>2.349925</c:v>
                </c:pt>
                <c:pt idx="41">
                  <c:v>2.472858</c:v>
                </c:pt>
                <c:pt idx="42">
                  <c:v>2.595792</c:v>
                </c:pt>
                <c:pt idx="43">
                  <c:v>2.718725</c:v>
                </c:pt>
                <c:pt idx="44">
                  <c:v>2.861717</c:v>
                </c:pt>
                <c:pt idx="45">
                  <c:v>3.028918</c:v>
                </c:pt>
                <c:pt idx="46">
                  <c:v>3.196119</c:v>
                </c:pt>
                <c:pt idx="47">
                  <c:v>3.36332</c:v>
                </c:pt>
                <c:pt idx="48">
                  <c:v>3.530521</c:v>
                </c:pt>
                <c:pt idx="49">
                  <c:v>3.697721</c:v>
                </c:pt>
                <c:pt idx="50">
                  <c:v>3.8922049999999997</c:v>
                </c:pt>
                <c:pt idx="51">
                  <c:v>4.125798</c:v>
                </c:pt>
                <c:pt idx="52">
                  <c:v>4.359391</c:v>
                </c:pt>
                <c:pt idx="53">
                  <c:v>4.592985</c:v>
                </c:pt>
                <c:pt idx="54">
                  <c:v>4.826578</c:v>
                </c:pt>
                <c:pt idx="55">
                  <c:v>5.0601709999999995</c:v>
                </c:pt>
                <c:pt idx="56">
                  <c:v>5.2937639999999995</c:v>
                </c:pt>
                <c:pt idx="57">
                  <c:v>5.572191999999999</c:v>
                </c:pt>
                <c:pt idx="58">
                  <c:v>5.8977569999999995</c:v>
                </c:pt>
                <c:pt idx="59">
                  <c:v>6.223322</c:v>
                </c:pt>
                <c:pt idx="60">
                  <c:v>6.548887</c:v>
                </c:pt>
                <c:pt idx="61">
                  <c:v>6.874452</c:v>
                </c:pt>
                <c:pt idx="62">
                  <c:v>7.200017</c:v>
                </c:pt>
                <c:pt idx="63">
                  <c:v>7.578704999999999</c:v>
                </c:pt>
                <c:pt idx="64">
                  <c:v>8.021504</c:v>
                </c:pt>
                <c:pt idx="65">
                  <c:v>8.464303</c:v>
                </c:pt>
                <c:pt idx="66">
                  <c:v>8.907102</c:v>
                </c:pt>
                <c:pt idx="67">
                  <c:v>9.349901</c:v>
                </c:pt>
                <c:pt idx="68">
                  <c:v>9.7927</c:v>
                </c:pt>
                <c:pt idx="69">
                  <c:v>10.307751999999999</c:v>
                </c:pt>
                <c:pt idx="70">
                  <c:v>10.91</c:v>
                </c:pt>
                <c:pt idx="71">
                  <c:v>11.512248</c:v>
                </c:pt>
                <c:pt idx="72">
                  <c:v>12.114497</c:v>
                </c:pt>
                <c:pt idx="73">
                  <c:v>12.716745</c:v>
                </c:pt>
                <c:pt idx="74">
                  <c:v>13.318992999999999</c:v>
                </c:pt>
                <c:pt idx="75">
                  <c:v>14.019511999999999</c:v>
                </c:pt>
                <c:pt idx="76">
                  <c:v>14.860902</c:v>
                </c:pt>
                <c:pt idx="77">
                  <c:v>15.702292</c:v>
                </c:pt>
                <c:pt idx="78">
                  <c:v>16.543682999999998</c:v>
                </c:pt>
                <c:pt idx="79">
                  <c:v>17.385073</c:v>
                </c:pt>
                <c:pt idx="80">
                  <c:v>18.226463</c:v>
                </c:pt>
                <c:pt idx="81">
                  <c:v>19.067854</c:v>
                </c:pt>
                <c:pt idx="82">
                  <c:v>20.070736</c:v>
                </c:pt>
                <c:pt idx="83">
                  <c:v>21.243403999999998</c:v>
                </c:pt>
                <c:pt idx="84">
                  <c:v>22.416071</c:v>
                </c:pt>
                <c:pt idx="85">
                  <c:v>23.588739</c:v>
                </c:pt>
                <c:pt idx="86">
                  <c:v>24.761405999999997</c:v>
                </c:pt>
                <c:pt idx="87">
                  <c:v>25.934074</c:v>
                </c:pt>
                <c:pt idx="88">
                  <c:v>27.298088</c:v>
                </c:pt>
                <c:pt idx="89">
                  <c:v>28.893026</c:v>
                </c:pt>
                <c:pt idx="90">
                  <c:v>30.487963999999998</c:v>
                </c:pt>
                <c:pt idx="91">
                  <c:v>32.082902</c:v>
                </c:pt>
                <c:pt idx="92">
                  <c:v>33.677839999999996</c:v>
                </c:pt>
                <c:pt idx="93">
                  <c:v>35.272779</c:v>
                </c:pt>
                <c:pt idx="94">
                  <c:v>37.127966</c:v>
                </c:pt>
                <c:pt idx="95">
                  <c:v>39.356226</c:v>
                </c:pt>
                <c:pt idx="96">
                  <c:v>41.584486</c:v>
                </c:pt>
                <c:pt idx="97">
                  <c:v>43.812745</c:v>
                </c:pt>
                <c:pt idx="98">
                  <c:v>46.041005</c:v>
                </c:pt>
                <c:pt idx="99">
                  <c:v>48.269265</c:v>
                </c:pt>
                <c:pt idx="100">
                  <c:v>50.497524999999996</c:v>
                </c:pt>
                <c:pt idx="101">
                  <c:v>53.153465</c:v>
                </c:pt>
                <c:pt idx="102">
                  <c:v>56.259048</c:v>
                </c:pt>
                <c:pt idx="103">
                  <c:v>59.364630999999996</c:v>
                </c:pt>
                <c:pt idx="104">
                  <c:v>62.470214999999996</c:v>
                </c:pt>
                <c:pt idx="105">
                  <c:v>65.57579799999999</c:v>
                </c:pt>
                <c:pt idx="106">
                  <c:v>68.681381</c:v>
                </c:pt>
                <c:pt idx="107">
                  <c:v>72.29370899999999</c:v>
                </c:pt>
                <c:pt idx="108">
                  <c:v>76.517595</c:v>
                </c:pt>
                <c:pt idx="109">
                  <c:v>80.74148</c:v>
                </c:pt>
                <c:pt idx="110">
                  <c:v>84.96536499999999</c:v>
                </c:pt>
                <c:pt idx="111">
                  <c:v>89.18925</c:v>
                </c:pt>
                <c:pt idx="112">
                  <c:v>93.413136</c:v>
                </c:pt>
                <c:pt idx="113">
                  <c:v>98.326242</c:v>
                </c:pt>
                <c:pt idx="114">
                  <c:v>104.071123</c:v>
                </c:pt>
                <c:pt idx="115">
                  <c:v>109.81600399999999</c:v>
                </c:pt>
                <c:pt idx="116">
                  <c:v>115.560885</c:v>
                </c:pt>
                <c:pt idx="117">
                  <c:v>121.30576599999999</c:v>
                </c:pt>
                <c:pt idx="118">
                  <c:v>127.050647</c:v>
                </c:pt>
                <c:pt idx="119">
                  <c:v>133.732933</c:v>
                </c:pt>
                <c:pt idx="120">
                  <c:v>141.759004</c:v>
                </c:pt>
                <c:pt idx="121">
                  <c:v>149.785076</c:v>
                </c:pt>
                <c:pt idx="122">
                  <c:v>157.811147</c:v>
                </c:pt>
                <c:pt idx="123">
                  <c:v>165.837219</c:v>
                </c:pt>
                <c:pt idx="124">
                  <c:v>173.86329</c:v>
                </c:pt>
                <c:pt idx="125">
                  <c:v>181.889362</c:v>
                </c:pt>
                <c:pt idx="126">
                  <c:v>191.455915</c:v>
                </c:pt>
                <c:pt idx="127">
                  <c:v>202.642058</c:v>
                </c:pt>
                <c:pt idx="128">
                  <c:v>213.82820199999998</c:v>
                </c:pt>
                <c:pt idx="129">
                  <c:v>225.014345</c:v>
                </c:pt>
                <c:pt idx="130">
                  <c:v>236.20048899999998</c:v>
                </c:pt>
                <c:pt idx="131">
                  <c:v>247.386633</c:v>
                </c:pt>
                <c:pt idx="132">
                  <c:v>260.39804399999997</c:v>
                </c:pt>
                <c:pt idx="133">
                  <c:v>275.612251</c:v>
                </c:pt>
                <c:pt idx="134">
                  <c:v>290.826458</c:v>
                </c:pt>
                <c:pt idx="135">
                  <c:v>306.040665</c:v>
                </c:pt>
                <c:pt idx="136">
                  <c:v>321.254872</c:v>
                </c:pt>
                <c:pt idx="137">
                  <c:v>336.46907899999997</c:v>
                </c:pt>
                <c:pt idx="138">
                  <c:v>354.165822</c:v>
                </c:pt>
                <c:pt idx="139">
                  <c:v>374.858573</c:v>
                </c:pt>
                <c:pt idx="140">
                  <c:v>395.55132499999996</c:v>
                </c:pt>
                <c:pt idx="141">
                  <c:v>416.244077</c:v>
                </c:pt>
                <c:pt idx="142">
                  <c:v>436.936829</c:v>
                </c:pt>
                <c:pt idx="143">
                  <c:v>457.629581</c:v>
                </c:pt>
                <c:pt idx="144">
                  <c:v>481.69881499999997</c:v>
                </c:pt>
                <c:pt idx="145">
                  <c:v>510.60829199999995</c:v>
                </c:pt>
                <c:pt idx="146">
                  <c:v>539.5177689999999</c:v>
                </c:pt>
                <c:pt idx="147">
                  <c:v>568.427245</c:v>
                </c:pt>
                <c:pt idx="148">
                  <c:v>597.336722</c:v>
                </c:pt>
                <c:pt idx="149">
                  <c:v>626.2461989999999</c:v>
                </c:pt>
                <c:pt idx="150">
                  <c:v>655.155676</c:v>
                </c:pt>
                <c:pt idx="151">
                  <c:v>689.613884</c:v>
                </c:pt>
                <c:pt idx="152">
                  <c:v>729.90577</c:v>
                </c:pt>
                <c:pt idx="153">
                  <c:v>770.1976559999999</c:v>
                </c:pt>
                <c:pt idx="154">
                  <c:v>810.4895429999999</c:v>
                </c:pt>
                <c:pt idx="155">
                  <c:v>850.781429</c:v>
                </c:pt>
                <c:pt idx="156">
                  <c:v>891.073315</c:v>
                </c:pt>
                <c:pt idx="157">
                  <c:v>937.939717</c:v>
                </c:pt>
                <c:pt idx="158">
                  <c:v>992.740471</c:v>
                </c:pt>
                <c:pt idx="159">
                  <c:v>1047.541224</c:v>
                </c:pt>
                <c:pt idx="160">
                  <c:v>1102.341978</c:v>
                </c:pt>
                <c:pt idx="161">
                  <c:v>1157.142731</c:v>
                </c:pt>
                <c:pt idx="162">
                  <c:v>1211.943484</c:v>
                </c:pt>
                <c:pt idx="163">
                  <c:v>1275.686197</c:v>
                </c:pt>
                <c:pt idx="164">
                  <c:v>1352.247359</c:v>
                </c:pt>
                <c:pt idx="165">
                  <c:v>1428.80852</c:v>
                </c:pt>
                <c:pt idx="166">
                  <c:v>1505.369681</c:v>
                </c:pt>
                <c:pt idx="167">
                  <c:v>1581.930842</c:v>
                </c:pt>
                <c:pt idx="168">
                  <c:v>1658.4920029999998</c:v>
                </c:pt>
                <c:pt idx="169">
                  <c:v>1735.053164</c:v>
                </c:pt>
                <c:pt idx="170">
                  <c:v>1826.309066</c:v>
                </c:pt>
                <c:pt idx="171">
                  <c:v>1933.0143389999998</c:v>
                </c:pt>
                <c:pt idx="172">
                  <c:v>2039.719611</c:v>
                </c:pt>
                <c:pt idx="173">
                  <c:v>2146.4248829999997</c:v>
                </c:pt>
                <c:pt idx="174">
                  <c:v>2253.1301559999997</c:v>
                </c:pt>
                <c:pt idx="175">
                  <c:v>2359.835428</c:v>
                </c:pt>
                <c:pt idx="176">
                  <c:v>2483.952034</c:v>
                </c:pt>
                <c:pt idx="177">
                  <c:v>2629.081236</c:v>
                </c:pt>
                <c:pt idx="178">
                  <c:v>2774.210439</c:v>
                </c:pt>
                <c:pt idx="179">
                  <c:v>2919.339641</c:v>
                </c:pt>
                <c:pt idx="180">
                  <c:v>3064.468844</c:v>
                </c:pt>
                <c:pt idx="181">
                  <c:v>3209.598046</c:v>
                </c:pt>
                <c:pt idx="182">
                  <c:v>3378.4083</c:v>
                </c:pt>
                <c:pt idx="183">
                  <c:v>3575.797659</c:v>
                </c:pt>
                <c:pt idx="184">
                  <c:v>3773.187019</c:v>
                </c:pt>
                <c:pt idx="185">
                  <c:v>3970.5763789999996</c:v>
                </c:pt>
                <c:pt idx="186">
                  <c:v>4167.965739</c:v>
                </c:pt>
                <c:pt idx="187">
                  <c:v>4365.355098999999</c:v>
                </c:pt>
                <c:pt idx="188">
                  <c:v>4594.952915</c:v>
                </c:pt>
                <c:pt idx="189">
                  <c:v>4870.72209</c:v>
                </c:pt>
                <c:pt idx="190">
                  <c:v>5146.491266</c:v>
                </c:pt>
                <c:pt idx="191">
                  <c:v>5422.260440999999</c:v>
                </c:pt>
                <c:pt idx="192">
                  <c:v>5698.029616</c:v>
                </c:pt>
                <c:pt idx="193">
                  <c:v>5973.798792</c:v>
                </c:pt>
                <c:pt idx="194">
                  <c:v>6249.567967</c:v>
                </c:pt>
                <c:pt idx="195">
                  <c:v>6578.266806</c:v>
                </c:pt>
                <c:pt idx="196">
                  <c:v>6962.613445</c:v>
                </c:pt>
                <c:pt idx="197">
                  <c:v>7346.960083999999</c:v>
                </c:pt>
                <c:pt idx="198">
                  <c:v>7731.306721999999</c:v>
                </c:pt>
                <c:pt idx="199">
                  <c:v>8115.653361</c:v>
                </c:pt>
                <c:pt idx="200">
                  <c:v>8500</c:v>
                </c:pt>
              </c:numCache>
            </c:numRef>
          </c:xVal>
          <c:yVal>
            <c:numRef>
              <c:f>'參數轉換'!$L$3:$L$203</c:f>
              <c:numCache>
                <c:ptCount val="201"/>
                <c:pt idx="0">
                  <c:v>-0.01189557909879134</c:v>
                </c:pt>
                <c:pt idx="1">
                  <c:v>0.0005918429770843624</c:v>
                </c:pt>
                <c:pt idx="2">
                  <c:v>-0.009744150327174688</c:v>
                </c:pt>
                <c:pt idx="3">
                  <c:v>0.0018077874752035548</c:v>
                </c:pt>
                <c:pt idx="4">
                  <c:v>-0.0035350673923118096</c:v>
                </c:pt>
                <c:pt idx="5">
                  <c:v>-0.009552909258033782</c:v>
                </c:pt>
                <c:pt idx="6">
                  <c:v>-0.004232669982047171</c:v>
                </c:pt>
                <c:pt idx="7">
                  <c:v>-0.00674317420009836</c:v>
                </c:pt>
                <c:pt idx="8">
                  <c:v>-0.008262283175105195</c:v>
                </c:pt>
                <c:pt idx="9">
                  <c:v>-0.011823323233250641</c:v>
                </c:pt>
                <c:pt idx="10">
                  <c:v>0.0036139595751352657</c:v>
                </c:pt>
                <c:pt idx="11">
                  <c:v>-0.03199414014797009</c:v>
                </c:pt>
                <c:pt idx="12">
                  <c:v>-0.011710541371354695</c:v>
                </c:pt>
                <c:pt idx="13">
                  <c:v>-0.002214893845756037</c:v>
                </c:pt>
                <c:pt idx="14">
                  <c:v>-0.004427206077518806</c:v>
                </c:pt>
                <c:pt idx="15">
                  <c:v>-0.004177793899650672</c:v>
                </c:pt>
                <c:pt idx="16">
                  <c:v>-0.011879743061300806</c:v>
                </c:pt>
                <c:pt idx="17">
                  <c:v>0.005683507639560916</c:v>
                </c:pt>
                <c:pt idx="18">
                  <c:v>-0.002076076676940168</c:v>
                </c:pt>
                <c:pt idx="19">
                  <c:v>-0.00493522072660446</c:v>
                </c:pt>
                <c:pt idx="20">
                  <c:v>0.003911446726444038</c:v>
                </c:pt>
                <c:pt idx="21">
                  <c:v>0.008527070486476718</c:v>
                </c:pt>
                <c:pt idx="22">
                  <c:v>0.008604054322454832</c:v>
                </c:pt>
                <c:pt idx="23">
                  <c:v>0.014324432493094752</c:v>
                </c:pt>
                <c:pt idx="24">
                  <c:v>0.007551921759738291</c:v>
                </c:pt>
                <c:pt idx="25">
                  <c:v>-0.004590177639250943</c:v>
                </c:pt>
                <c:pt idx="26">
                  <c:v>0.01549308312930725</c:v>
                </c:pt>
                <c:pt idx="27">
                  <c:v>0.016153784470396473</c:v>
                </c:pt>
                <c:pt idx="28">
                  <c:v>0.019776046677035766</c:v>
                </c:pt>
                <c:pt idx="29">
                  <c:v>0.031235514086598963</c:v>
                </c:pt>
                <c:pt idx="30">
                  <c:v>0.024096229559298927</c:v>
                </c:pt>
                <c:pt idx="31">
                  <c:v>0.04673532730810152</c:v>
                </c:pt>
                <c:pt idx="32">
                  <c:v>0.04405082872528376</c:v>
                </c:pt>
                <c:pt idx="33">
                  <c:v>0.05892376730557557</c:v>
                </c:pt>
                <c:pt idx="34">
                  <c:v>0.05985027553147868</c:v>
                </c:pt>
                <c:pt idx="35">
                  <c:v>0.07661504242047525</c:v>
                </c:pt>
                <c:pt idx="36">
                  <c:v>0.08746074529297858</c:v>
                </c:pt>
                <c:pt idx="37">
                  <c:v>0.07720533249848639</c:v>
                </c:pt>
                <c:pt idx="38">
                  <c:v>0.09880649144322882</c:v>
                </c:pt>
                <c:pt idx="39">
                  <c:v>0.12340957601214331</c:v>
                </c:pt>
                <c:pt idx="40">
                  <c:v>0.14675399912040044</c:v>
                </c:pt>
                <c:pt idx="41">
                  <c:v>0.17768414420359427</c:v>
                </c:pt>
                <c:pt idx="42">
                  <c:v>0.20523665193546275</c:v>
                </c:pt>
                <c:pt idx="43">
                  <c:v>0.22660275724176568</c:v>
                </c:pt>
                <c:pt idx="44">
                  <c:v>0.27514598257421574</c:v>
                </c:pt>
                <c:pt idx="45">
                  <c:v>0.32820880870817076</c:v>
                </c:pt>
                <c:pt idx="46">
                  <c:v>0.3676999202989763</c:v>
                </c:pt>
                <c:pt idx="47">
                  <c:v>0.40609692309166806</c:v>
                </c:pt>
                <c:pt idx="48">
                  <c:v>0.48283664598645354</c:v>
                </c:pt>
                <c:pt idx="49">
                  <c:v>0.5444492336613943</c:v>
                </c:pt>
                <c:pt idx="50">
                  <c:v>0.6159306896555207</c:v>
                </c:pt>
                <c:pt idx="51">
                  <c:v>0.704571720416699</c:v>
                </c:pt>
                <c:pt idx="52">
                  <c:v>0.8620932400139162</c:v>
                </c:pt>
                <c:pt idx="53">
                  <c:v>1.0011035415717349</c:v>
                </c:pt>
                <c:pt idx="54">
                  <c:v>1.2047170671665293</c:v>
                </c:pt>
                <c:pt idx="55">
                  <c:v>1.2437884961498102</c:v>
                </c:pt>
                <c:pt idx="56">
                  <c:v>1.500720151617025</c:v>
                </c:pt>
                <c:pt idx="57">
                  <c:v>1.678636247927687</c:v>
                </c:pt>
                <c:pt idx="58">
                  <c:v>1.9683158619682048</c:v>
                </c:pt>
                <c:pt idx="59">
                  <c:v>2.2534673255781223</c:v>
                </c:pt>
                <c:pt idx="60">
                  <c:v>2.588446370917341</c:v>
                </c:pt>
                <c:pt idx="61">
                  <c:v>2.9317827287030407</c:v>
                </c:pt>
                <c:pt idx="62">
                  <c:v>3.265451675789595</c:v>
                </c:pt>
                <c:pt idx="63">
                  <c:v>3.754626161348564</c:v>
                </c:pt>
                <c:pt idx="64">
                  <c:v>4.266223290693233</c:v>
                </c:pt>
                <c:pt idx="65">
                  <c:v>4.9223063349799725</c:v>
                </c:pt>
                <c:pt idx="66">
                  <c:v>5.614272633136286</c:v>
                </c:pt>
                <c:pt idx="67">
                  <c:v>6.395556074481025</c:v>
                </c:pt>
                <c:pt idx="68">
                  <c:v>7.164131505528081</c:v>
                </c:pt>
                <c:pt idx="69">
                  <c:v>8.07695905971602</c:v>
                </c:pt>
                <c:pt idx="70">
                  <c:v>9.288153606762174</c:v>
                </c:pt>
                <c:pt idx="71">
                  <c:v>10.606239491089474</c:v>
                </c:pt>
                <c:pt idx="72">
                  <c:v>11.984218609298985</c:v>
                </c:pt>
                <c:pt idx="73">
                  <c:v>13.438274240968232</c:v>
                </c:pt>
                <c:pt idx="74">
                  <c:v>14.917639161707871</c:v>
                </c:pt>
                <c:pt idx="75">
                  <c:v>16.882889402327624</c:v>
                </c:pt>
                <c:pt idx="76">
                  <c:v>19.29454490660966</c:v>
                </c:pt>
                <c:pt idx="77">
                  <c:v>21.88226622489053</c:v>
                </c:pt>
                <c:pt idx="78">
                  <c:v>24.548243738237506</c:v>
                </c:pt>
                <c:pt idx="79">
                  <c:v>27.3650532867532</c:v>
                </c:pt>
                <c:pt idx="80">
                  <c:v>30.271734752414513</c:v>
                </c:pt>
                <c:pt idx="81">
                  <c:v>33.680460175221775</c:v>
                </c:pt>
                <c:pt idx="82">
                  <c:v>37.270982260061665</c:v>
                </c:pt>
                <c:pt idx="83">
                  <c:v>42.03640319101267</c:v>
                </c:pt>
                <c:pt idx="84">
                  <c:v>46.88038493111622</c:v>
                </c:pt>
                <c:pt idx="85">
                  <c:v>51.73040629858888</c:v>
                </c:pt>
                <c:pt idx="86">
                  <c:v>56.72321387582838</c:v>
                </c:pt>
                <c:pt idx="87">
                  <c:v>62.34015995545006</c:v>
                </c:pt>
                <c:pt idx="88">
                  <c:v>68.6154996137021</c:v>
                </c:pt>
                <c:pt idx="89">
                  <c:v>76.43645797253122</c:v>
                </c:pt>
                <c:pt idx="90">
                  <c:v>84.29461896027567</c:v>
                </c:pt>
                <c:pt idx="91">
                  <c:v>92.73116836342527</c:v>
                </c:pt>
                <c:pt idx="92">
                  <c:v>100.77510144662713</c:v>
                </c:pt>
                <c:pt idx="93">
                  <c:v>109.49380748832893</c:v>
                </c:pt>
                <c:pt idx="94">
                  <c:v>119.88457717881573</c:v>
                </c:pt>
                <c:pt idx="95">
                  <c:v>132.02338371674873</c:v>
                </c:pt>
                <c:pt idx="96">
                  <c:v>144.5534704529298</c:v>
                </c:pt>
                <c:pt idx="97">
                  <c:v>157.9529901524304</c:v>
                </c:pt>
                <c:pt idx="98">
                  <c:v>170.99196071192725</c:v>
                </c:pt>
                <c:pt idx="99">
                  <c:v>183.960790473596</c:v>
                </c:pt>
                <c:pt idx="100">
                  <c:v>196.98124923815803</c:v>
                </c:pt>
                <c:pt idx="101">
                  <c:v>212.74823198312106</c:v>
                </c:pt>
                <c:pt idx="102">
                  <c:v>230.73974247342852</c:v>
                </c:pt>
                <c:pt idx="103">
                  <c:v>249.27792716012164</c:v>
                </c:pt>
                <c:pt idx="104">
                  <c:v>267.36375472618437</c:v>
                </c:pt>
                <c:pt idx="105">
                  <c:v>284.8268708476719</c:v>
                </c:pt>
                <c:pt idx="106">
                  <c:v>302.31612283206255</c:v>
                </c:pt>
                <c:pt idx="107">
                  <c:v>322.22444120385785</c:v>
                </c:pt>
                <c:pt idx="108">
                  <c:v>345.385880731802</c:v>
                </c:pt>
                <c:pt idx="109">
                  <c:v>366.49309797331335</c:v>
                </c:pt>
                <c:pt idx="110">
                  <c:v>388.31358225688797</c:v>
                </c:pt>
                <c:pt idx="111">
                  <c:v>409.2861208454487</c:v>
                </c:pt>
                <c:pt idx="112">
                  <c:v>430.65006369087513</c:v>
                </c:pt>
                <c:pt idx="113">
                  <c:v>451.6610428324564</c:v>
                </c:pt>
                <c:pt idx="114">
                  <c:v>475.6035228665631</c:v>
                </c:pt>
                <c:pt idx="115">
                  <c:v>496.9662617917558</c:v>
                </c:pt>
                <c:pt idx="116">
                  <c:v>515.4595527239874</c:v>
                </c:pt>
                <c:pt idx="117">
                  <c:v>532.5384344864306</c:v>
                </c:pt>
                <c:pt idx="118">
                  <c:v>546.3878812649939</c:v>
                </c:pt>
                <c:pt idx="119">
                  <c:v>562.1684914997522</c:v>
                </c:pt>
                <c:pt idx="120">
                  <c:v>574.4144151475875</c:v>
                </c:pt>
                <c:pt idx="121">
                  <c:v>585.8783599055124</c:v>
                </c:pt>
                <c:pt idx="122">
                  <c:v>592.946511470421</c:v>
                </c:pt>
                <c:pt idx="123">
                  <c:v>598.3616799240788</c:v>
                </c:pt>
                <c:pt idx="124">
                  <c:v>601.5219544514874</c:v>
                </c:pt>
                <c:pt idx="125">
                  <c:v>602.1564342714131</c:v>
                </c:pt>
                <c:pt idx="126">
                  <c:v>599.4464756789295</c:v>
                </c:pt>
                <c:pt idx="127">
                  <c:v>595.3227844941713</c:v>
                </c:pt>
                <c:pt idx="128">
                  <c:v>589.3271419173442</c:v>
                </c:pt>
                <c:pt idx="129">
                  <c:v>578.5703399990978</c:v>
                </c:pt>
                <c:pt idx="130">
                  <c:v>564.8205873952104</c:v>
                </c:pt>
                <c:pt idx="131">
                  <c:v>549.8624725056003</c:v>
                </c:pt>
                <c:pt idx="132">
                  <c:v>533.8243848330152</c:v>
                </c:pt>
                <c:pt idx="133">
                  <c:v>507.0804326110263</c:v>
                </c:pt>
                <c:pt idx="134">
                  <c:v>475.1225227812405</c:v>
                </c:pt>
                <c:pt idx="135">
                  <c:v>442.3141769649303</c:v>
                </c:pt>
                <c:pt idx="136">
                  <c:v>409.33048301043107</c:v>
                </c:pt>
                <c:pt idx="137">
                  <c:v>369.4051718397173</c:v>
                </c:pt>
                <c:pt idx="138">
                  <c:v>328.0780773678223</c:v>
                </c:pt>
                <c:pt idx="139">
                  <c:v>273.47669327122173</c:v>
                </c:pt>
                <c:pt idx="140">
                  <c:v>212.72991607332767</c:v>
                </c:pt>
                <c:pt idx="141">
                  <c:v>146.90693950832224</c:v>
                </c:pt>
                <c:pt idx="142">
                  <c:v>80.85930797664409</c:v>
                </c:pt>
                <c:pt idx="143">
                  <c:v>17.843956056767432</c:v>
                </c:pt>
                <c:pt idx="144">
                  <c:v>-66.12124938458162</c:v>
                </c:pt>
                <c:pt idx="145">
                  <c:v>-166.32528010178038</c:v>
                </c:pt>
                <c:pt idx="146">
                  <c:v>-263.810477911413</c:v>
                </c:pt>
                <c:pt idx="147">
                  <c:v>-365.20330594252664</c:v>
                </c:pt>
                <c:pt idx="148">
                  <c:v>-463.6930131875376</c:v>
                </c:pt>
                <c:pt idx="149">
                  <c:v>-543.4332799281434</c:v>
                </c:pt>
                <c:pt idx="150">
                  <c:v>-615.9639262543933</c:v>
                </c:pt>
                <c:pt idx="151">
                  <c:v>-702.052005708142</c:v>
                </c:pt>
                <c:pt idx="152">
                  <c:v>-801.369100969705</c:v>
                </c:pt>
                <c:pt idx="153">
                  <c:v>-885.582385480979</c:v>
                </c:pt>
                <c:pt idx="154">
                  <c:v>-952.7434637124887</c:v>
                </c:pt>
                <c:pt idx="155">
                  <c:v>-1002.6567866656609</c:v>
                </c:pt>
                <c:pt idx="156">
                  <c:v>-1023.6214266327343</c:v>
                </c:pt>
                <c:pt idx="157">
                  <c:v>-1041.656671798189</c:v>
                </c:pt>
                <c:pt idx="158">
                  <c:v>-1033.5225174149937</c:v>
                </c:pt>
                <c:pt idx="159">
                  <c:v>-1009.9516071094798</c:v>
                </c:pt>
                <c:pt idx="160">
                  <c:v>-990.2793246060252</c:v>
                </c:pt>
                <c:pt idx="161">
                  <c:v>-966.3703678076795</c:v>
                </c:pt>
                <c:pt idx="162">
                  <c:v>-931.9647751539495</c:v>
                </c:pt>
                <c:pt idx="163">
                  <c:v>-894.5308142926801</c:v>
                </c:pt>
                <c:pt idx="164">
                  <c:v>-847.6271288537054</c:v>
                </c:pt>
                <c:pt idx="165">
                  <c:v>-789.5577099288557</c:v>
                </c:pt>
                <c:pt idx="166">
                  <c:v>-752.8051287273738</c:v>
                </c:pt>
                <c:pt idx="167">
                  <c:v>-705.3587055535761</c:v>
                </c:pt>
                <c:pt idx="168">
                  <c:v>-673.4811839109854</c:v>
                </c:pt>
                <c:pt idx="169">
                  <c:v>-641.6559515736802</c:v>
                </c:pt>
                <c:pt idx="170">
                  <c:v>-607.0603476430765</c:v>
                </c:pt>
                <c:pt idx="171">
                  <c:v>-569.9939298671726</c:v>
                </c:pt>
                <c:pt idx="172">
                  <c:v>-541.6768583309153</c:v>
                </c:pt>
                <c:pt idx="173">
                  <c:v>-516.9559979230302</c:v>
                </c:pt>
                <c:pt idx="174">
                  <c:v>-484.6643047775691</c:v>
                </c:pt>
                <c:pt idx="175">
                  <c:v>-458.7426185907683</c:v>
                </c:pt>
                <c:pt idx="176">
                  <c:v>-436.5005186697674</c:v>
                </c:pt>
                <c:pt idx="177">
                  <c:v>-408.4789313032183</c:v>
                </c:pt>
                <c:pt idx="178">
                  <c:v>-380.7578132936393</c:v>
                </c:pt>
                <c:pt idx="179">
                  <c:v>-354.36597650569104</c:v>
                </c:pt>
                <c:pt idx="180">
                  <c:v>-338.0862641842933</c:v>
                </c:pt>
                <c:pt idx="181">
                  <c:v>-324.1528351896872</c:v>
                </c:pt>
                <c:pt idx="182">
                  <c:v>-311.55692592488913</c:v>
                </c:pt>
                <c:pt idx="183">
                  <c:v>-296.62882703642936</c:v>
                </c:pt>
                <c:pt idx="184">
                  <c:v>-281.3888583442061</c:v>
                </c:pt>
                <c:pt idx="185">
                  <c:v>-262.56556013990235</c:v>
                </c:pt>
                <c:pt idx="186">
                  <c:v>-241.24241279235721</c:v>
                </c:pt>
                <c:pt idx="187">
                  <c:v>-225.08062619531637</c:v>
                </c:pt>
                <c:pt idx="188">
                  <c:v>-212.44346775599396</c:v>
                </c:pt>
                <c:pt idx="189">
                  <c:v>-206.2952354192632</c:v>
                </c:pt>
                <c:pt idx="190">
                  <c:v>-199.57157212325046</c:v>
                </c:pt>
                <c:pt idx="191">
                  <c:v>-189.45862237863778</c:v>
                </c:pt>
                <c:pt idx="192">
                  <c:v>-171.92702701910392</c:v>
                </c:pt>
                <c:pt idx="193">
                  <c:v>-161.80805562281748</c:v>
                </c:pt>
                <c:pt idx="194">
                  <c:v>-159.07445702323074</c:v>
                </c:pt>
                <c:pt idx="195">
                  <c:v>-155.4514018541516</c:v>
                </c:pt>
                <c:pt idx="196">
                  <c:v>-141.58450864032991</c:v>
                </c:pt>
                <c:pt idx="197">
                  <c:v>-139.5840642463354</c:v>
                </c:pt>
                <c:pt idx="198">
                  <c:v>-147.7690604890925</c:v>
                </c:pt>
                <c:pt idx="199">
                  <c:v>-140.5057822359638</c:v>
                </c:pt>
                <c:pt idx="200">
                  <c:v>-125.78584470887382</c:v>
                </c:pt>
              </c:numCache>
            </c:numRef>
          </c:yVal>
          <c:smooth val="0"/>
        </c:ser>
        <c:axId val="41070459"/>
        <c:axId val="36231328"/>
      </c:scatterChart>
      <c:valAx>
        <c:axId val="41070459"/>
        <c:scaling>
          <c:logBase val="10"/>
          <c:orientation val="minMax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Frequency [ MHz ]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_-* #,##0_-;\-* #,##0_-;_-* &quot;-&quot;??_-;_-@_-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6231328"/>
        <c:crossesAt val="0"/>
        <c:crossBetween val="midCat"/>
        <c:dispUnits/>
      </c:valAx>
      <c:valAx>
        <c:axId val="362313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Impedance [</a:t>
                </a: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Ω]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_ 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41070459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405"/>
          <c:y val="0.08375"/>
          <c:w val="0.52275"/>
          <c:h val="0.062"/>
        </c:manualLayout>
      </c:layout>
      <c:overlay val="0"/>
      <c:spPr>
        <a:solidFill>
          <a:srgbClr val="FFFF00"/>
        </a:solidFill>
        <a:ln w="3175">
          <a:noFill/>
        </a:ln>
      </c:spPr>
      <c:txPr>
        <a:bodyPr vert="horz" rot="0"/>
        <a:lstStyle/>
        <a:p>
          <a:pPr>
            <a:defRPr lang="en-US" cap="none" sz="1470" b="1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590550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2495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590550</xdr:colOff>
      <xdr:row>30</xdr:row>
      <xdr:rowOff>0</xdr:rowOff>
    </xdr:to>
    <xdr:graphicFrame>
      <xdr:nvGraphicFramePr>
        <xdr:cNvPr id="1" name="Chart 7"/>
        <xdr:cNvGraphicFramePr/>
      </xdr:nvGraphicFramePr>
      <xdr:xfrm>
        <a:off x="0" y="0"/>
        <a:ext cx="912495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6"/>
  <sheetViews>
    <sheetView zoomScalePageLayoutView="0" workbookViewId="0" topLeftCell="A1">
      <selection activeCell="A1" sqref="A1:IV16384"/>
    </sheetView>
  </sheetViews>
  <sheetFormatPr defaultColWidth="10.421875" defaultRowHeight="12.75"/>
  <sheetData>
    <row r="1" ht="12.75">
      <c r="A1" t="s">
        <v>22</v>
      </c>
    </row>
    <row r="2" ht="12.75">
      <c r="A2" t="s">
        <v>26</v>
      </c>
    </row>
    <row r="3" ht="12.75">
      <c r="A3" t="s">
        <v>0</v>
      </c>
    </row>
    <row r="4" spans="1:5" ht="12.75">
      <c r="A4" t="s">
        <v>1</v>
      </c>
      <c r="B4" t="s">
        <v>6</v>
      </c>
      <c r="C4" t="s">
        <v>7</v>
      </c>
      <c r="D4" t="s">
        <v>8</v>
      </c>
      <c r="E4" t="s">
        <v>9</v>
      </c>
    </row>
    <row r="5" ht="12.75">
      <c r="A5" t="s">
        <v>2</v>
      </c>
    </row>
    <row r="6" spans="1:9" ht="12.75">
      <c r="A6">
        <v>300000</v>
      </c>
      <c r="B6" s="1">
        <v>-34.30244</v>
      </c>
      <c r="C6" s="1">
        <v>50.51372</v>
      </c>
      <c r="D6" s="1">
        <v>0.09577282</v>
      </c>
      <c r="E6" s="1">
        <v>-0.6215569</v>
      </c>
      <c r="F6" s="1">
        <v>-0.06665601</v>
      </c>
      <c r="G6" s="1">
        <v>-0.4897988</v>
      </c>
      <c r="H6" s="1">
        <v>-33.84764</v>
      </c>
      <c r="I6" s="1">
        <v>52.87729</v>
      </c>
    </row>
    <row r="7" spans="1:9" ht="12.75">
      <c r="A7">
        <v>317528</v>
      </c>
      <c r="B7" s="1">
        <v>-33.91257</v>
      </c>
      <c r="C7" s="1">
        <v>54.73912</v>
      </c>
      <c r="D7" s="1">
        <v>-0.003427899</v>
      </c>
      <c r="E7" s="1">
        <v>-0.8591045</v>
      </c>
      <c r="F7" s="1">
        <v>-0.08889729</v>
      </c>
      <c r="G7" s="1">
        <v>-0.5790878</v>
      </c>
      <c r="H7" s="1">
        <v>-33.66406</v>
      </c>
      <c r="I7" s="1">
        <v>55.31115</v>
      </c>
    </row>
    <row r="8" spans="1:9" ht="12.75">
      <c r="A8">
        <v>335056</v>
      </c>
      <c r="B8" s="1">
        <v>-33.33815</v>
      </c>
      <c r="C8" s="1">
        <v>55.08278</v>
      </c>
      <c r="D8" s="1">
        <v>0.07515893</v>
      </c>
      <c r="E8" s="1">
        <v>-0.6480182</v>
      </c>
      <c r="F8" s="1">
        <v>-0.03213796</v>
      </c>
      <c r="G8" s="1">
        <v>-0.9544088</v>
      </c>
      <c r="H8" s="1">
        <v>-33.14452</v>
      </c>
      <c r="I8" s="1">
        <v>57.71874</v>
      </c>
    </row>
    <row r="9" spans="1:9" ht="12.75">
      <c r="A9">
        <v>352584</v>
      </c>
      <c r="B9" s="1">
        <v>-33.23944</v>
      </c>
      <c r="C9" s="1">
        <v>57.07449</v>
      </c>
      <c r="D9" s="1">
        <v>-0.01677356</v>
      </c>
      <c r="E9" s="1">
        <v>-0.5358534</v>
      </c>
      <c r="F9" s="1">
        <v>-0.06270034</v>
      </c>
      <c r="G9" s="1">
        <v>-1.037265</v>
      </c>
      <c r="H9" s="1">
        <v>-32.86785</v>
      </c>
      <c r="I9" s="1">
        <v>59.26152</v>
      </c>
    </row>
    <row r="10" spans="1:9" ht="12.75">
      <c r="A10">
        <v>370112</v>
      </c>
      <c r="B10" s="1">
        <v>-32.58495</v>
      </c>
      <c r="C10" s="1">
        <v>59.94294</v>
      </c>
      <c r="D10" s="1">
        <v>0.0198037</v>
      </c>
      <c r="E10" s="1">
        <v>-0.8894074</v>
      </c>
      <c r="F10" s="1">
        <v>-0.0523122</v>
      </c>
      <c r="G10" s="1">
        <v>-1.03078</v>
      </c>
      <c r="H10" s="1">
        <v>-32.70086</v>
      </c>
      <c r="I10" s="1">
        <v>59.48846</v>
      </c>
    </row>
    <row r="11" spans="1:9" ht="12.75">
      <c r="A11">
        <v>387640</v>
      </c>
      <c r="B11" s="1">
        <v>-32.34364</v>
      </c>
      <c r="C11" s="1">
        <v>59.51151</v>
      </c>
      <c r="D11" s="1">
        <v>0.04517415</v>
      </c>
      <c r="E11" s="1">
        <v>-1.055203</v>
      </c>
      <c r="F11" s="1">
        <v>-0.005784317</v>
      </c>
      <c r="G11" s="1">
        <v>-0.8029801</v>
      </c>
      <c r="H11" s="1">
        <v>-32.23058</v>
      </c>
      <c r="I11" s="1">
        <v>60.56473</v>
      </c>
    </row>
    <row r="12" spans="1:9" ht="12.75">
      <c r="A12">
        <v>408028</v>
      </c>
      <c r="B12" s="1">
        <v>-32.08461</v>
      </c>
      <c r="C12" s="1">
        <v>61.13392</v>
      </c>
      <c r="D12" s="1">
        <v>0.01902783</v>
      </c>
      <c r="E12" s="1">
        <v>-1.108319</v>
      </c>
      <c r="F12" s="1">
        <v>-0.05597933</v>
      </c>
      <c r="G12" s="1">
        <v>-1.288815</v>
      </c>
      <c r="H12" s="1">
        <v>-31.8518</v>
      </c>
      <c r="I12" s="1">
        <v>61.59263</v>
      </c>
    </row>
    <row r="13" spans="1:9" ht="12.75">
      <c r="A13">
        <v>432516</v>
      </c>
      <c r="B13" s="1">
        <v>-31.55879</v>
      </c>
      <c r="C13" s="1">
        <v>62.87666</v>
      </c>
      <c r="D13" s="1">
        <v>0.02644491</v>
      </c>
      <c r="E13" s="1">
        <v>-1.27103</v>
      </c>
      <c r="F13" s="1">
        <v>-0.04915466</v>
      </c>
      <c r="G13" s="1">
        <v>-1.171461</v>
      </c>
      <c r="H13" s="1">
        <v>-31.47507</v>
      </c>
      <c r="I13" s="1">
        <v>63.24078</v>
      </c>
    </row>
    <row r="14" spans="1:9" ht="12.75">
      <c r="A14">
        <v>457004</v>
      </c>
      <c r="B14" s="1">
        <v>-31.22595</v>
      </c>
      <c r="C14" s="1">
        <v>63.82126</v>
      </c>
      <c r="D14" s="1">
        <v>0.03323549</v>
      </c>
      <c r="E14" s="1">
        <v>-1.239651</v>
      </c>
      <c r="F14" s="1">
        <v>-0.04388385</v>
      </c>
      <c r="G14" s="1">
        <v>-1.355922</v>
      </c>
      <c r="H14" s="1">
        <v>-30.96805</v>
      </c>
      <c r="I14" s="1">
        <v>64.37228</v>
      </c>
    </row>
    <row r="15" spans="1:9" ht="12.75">
      <c r="A15">
        <v>481492</v>
      </c>
      <c r="B15" s="1">
        <v>-30.82408</v>
      </c>
      <c r="C15" s="1">
        <v>64.87581</v>
      </c>
      <c r="D15" s="1">
        <v>0.04260563</v>
      </c>
      <c r="E15" s="1">
        <v>-1.384575</v>
      </c>
      <c r="F15" s="1">
        <v>-0.04740481</v>
      </c>
      <c r="G15" s="1">
        <v>-1.395368</v>
      </c>
      <c r="H15" s="1">
        <v>-30.6842</v>
      </c>
      <c r="I15" s="1">
        <v>65.73593</v>
      </c>
    </row>
    <row r="16" spans="1:9" ht="12.75">
      <c r="A16">
        <v>505981</v>
      </c>
      <c r="B16" s="1">
        <v>-30.43232</v>
      </c>
      <c r="C16" s="1">
        <v>66.22315</v>
      </c>
      <c r="D16" s="1">
        <v>-0.01199617</v>
      </c>
      <c r="E16" s="1">
        <v>-1.498398</v>
      </c>
      <c r="F16" s="1">
        <v>-0.08109064</v>
      </c>
      <c r="G16" s="1">
        <v>-1.495828</v>
      </c>
      <c r="H16" s="1">
        <v>-30.33174</v>
      </c>
      <c r="I16" s="1">
        <v>65.566</v>
      </c>
    </row>
    <row r="17" spans="1:9" ht="12.75">
      <c r="A17">
        <v>530469</v>
      </c>
      <c r="B17" s="1">
        <v>-29.96302</v>
      </c>
      <c r="C17" s="1">
        <v>66.23164</v>
      </c>
      <c r="D17" s="1">
        <v>0.1139995</v>
      </c>
      <c r="E17" s="1">
        <v>-1.406031</v>
      </c>
      <c r="F17" s="1">
        <v>0.05719025</v>
      </c>
      <c r="G17" s="1">
        <v>-1.900537</v>
      </c>
      <c r="H17" s="1">
        <v>-29.77871</v>
      </c>
      <c r="I17" s="1">
        <v>67.21801</v>
      </c>
    </row>
    <row r="18" spans="1:9" ht="12.75">
      <c r="A18">
        <v>554957</v>
      </c>
      <c r="B18" s="1">
        <v>-29.47359</v>
      </c>
      <c r="C18" s="1">
        <v>68.44248</v>
      </c>
      <c r="D18" s="1">
        <v>0.04615764</v>
      </c>
      <c r="E18" s="1">
        <v>-1.266074</v>
      </c>
      <c r="F18" s="1">
        <v>0.09355494</v>
      </c>
      <c r="G18" s="1">
        <v>-1.059106</v>
      </c>
      <c r="H18" s="1">
        <v>-29.34254</v>
      </c>
      <c r="I18" s="1">
        <v>69.57941</v>
      </c>
    </row>
    <row r="19" spans="1:9" ht="12.75">
      <c r="A19">
        <v>584145</v>
      </c>
      <c r="B19" s="1">
        <v>-29.30586</v>
      </c>
      <c r="C19" s="1">
        <v>69.39509</v>
      </c>
      <c r="D19" s="1">
        <v>0.006349003</v>
      </c>
      <c r="E19" s="1">
        <v>-1.737039</v>
      </c>
      <c r="F19" s="1">
        <v>-0.09630525</v>
      </c>
      <c r="G19" s="1">
        <v>-1.99738</v>
      </c>
      <c r="H19" s="1">
        <v>-29.16992</v>
      </c>
      <c r="I19" s="1">
        <v>68.75339</v>
      </c>
    </row>
    <row r="20" spans="1:9" ht="12.75">
      <c r="A20">
        <v>618275</v>
      </c>
      <c r="B20" s="1">
        <v>-28.83772</v>
      </c>
      <c r="C20" s="1">
        <v>69.78112</v>
      </c>
      <c r="D20" s="1">
        <v>0.01282071</v>
      </c>
      <c r="E20" s="1">
        <v>-1.720047</v>
      </c>
      <c r="F20" s="1">
        <v>-0.06840165</v>
      </c>
      <c r="G20" s="1">
        <v>-1.894164</v>
      </c>
      <c r="H20" s="1">
        <v>-28.71742</v>
      </c>
      <c r="I20" s="1">
        <v>69.55662</v>
      </c>
    </row>
    <row r="21" spans="1:9" ht="12.75">
      <c r="A21">
        <v>652404</v>
      </c>
      <c r="B21" s="1">
        <v>-28.32808</v>
      </c>
      <c r="C21" s="1">
        <v>70.82489</v>
      </c>
      <c r="D21" s="1">
        <v>0.01082761</v>
      </c>
      <c r="E21" s="1">
        <v>-1.921779</v>
      </c>
      <c r="F21" s="1">
        <v>-0.06096298</v>
      </c>
      <c r="G21" s="1">
        <v>-1.825791</v>
      </c>
      <c r="H21" s="1">
        <v>-28.34459</v>
      </c>
      <c r="I21" s="1">
        <v>71.13516</v>
      </c>
    </row>
    <row r="22" spans="1:9" ht="12.75">
      <c r="A22">
        <v>686534</v>
      </c>
      <c r="B22" s="1">
        <v>-27.95679</v>
      </c>
      <c r="C22" s="1">
        <v>71.62991</v>
      </c>
      <c r="D22" s="1">
        <v>0.03232064</v>
      </c>
      <c r="E22" s="1">
        <v>-1.83293</v>
      </c>
      <c r="F22" s="1">
        <v>-0.06152423</v>
      </c>
      <c r="G22" s="1">
        <v>-2.089326</v>
      </c>
      <c r="H22" s="1">
        <v>-27.87029</v>
      </c>
      <c r="I22" s="1">
        <v>71.28662</v>
      </c>
    </row>
    <row r="23" spans="1:9" ht="12.75">
      <c r="A23">
        <v>720664</v>
      </c>
      <c r="B23" s="1">
        <v>-27.62708</v>
      </c>
      <c r="C23" s="1">
        <v>72.31372</v>
      </c>
      <c r="D23" s="1">
        <v>-0.01435042</v>
      </c>
      <c r="E23" s="1">
        <v>-1.96977</v>
      </c>
      <c r="F23" s="1">
        <v>-0.05553599</v>
      </c>
      <c r="G23" s="1">
        <v>-2.139364</v>
      </c>
      <c r="H23" s="1">
        <v>-27.51155</v>
      </c>
      <c r="I23" s="1">
        <v>72.10042</v>
      </c>
    </row>
    <row r="24" spans="1:9" ht="12.75">
      <c r="A24">
        <v>754793</v>
      </c>
      <c r="B24" s="1">
        <v>-27.23314</v>
      </c>
      <c r="C24" s="1">
        <v>72.77597</v>
      </c>
      <c r="D24" s="1">
        <v>0.005164335</v>
      </c>
      <c r="E24" s="1">
        <v>-2.001628</v>
      </c>
      <c r="F24" s="1">
        <v>-0.066576</v>
      </c>
      <c r="G24" s="1">
        <v>-2.261153</v>
      </c>
      <c r="H24" s="1">
        <v>-27.13873</v>
      </c>
      <c r="I24" s="1">
        <v>72.81358</v>
      </c>
    </row>
    <row r="25" spans="1:9" ht="12.75">
      <c r="A25">
        <v>794492</v>
      </c>
      <c r="B25" s="1">
        <v>-26.73383</v>
      </c>
      <c r="C25" s="1">
        <v>73.59374</v>
      </c>
      <c r="D25" s="1">
        <v>0.01132145</v>
      </c>
      <c r="E25" s="1">
        <v>-2.171343</v>
      </c>
      <c r="F25" s="1">
        <v>-0.04854343</v>
      </c>
      <c r="G25" s="1">
        <v>-2.302288</v>
      </c>
      <c r="H25" s="1">
        <v>-26.68242</v>
      </c>
      <c r="I25" s="1">
        <v>73.69767</v>
      </c>
    </row>
    <row r="26" spans="1:9" ht="12.75">
      <c r="A26">
        <v>840912</v>
      </c>
      <c r="B26" s="1">
        <v>-26.31964</v>
      </c>
      <c r="C26" s="1">
        <v>74.09635</v>
      </c>
      <c r="D26" s="1">
        <v>-0.008730987</v>
      </c>
      <c r="E26" s="1">
        <v>-2.22896</v>
      </c>
      <c r="F26" s="1">
        <v>-0.07560804</v>
      </c>
      <c r="G26" s="1">
        <v>-2.560992</v>
      </c>
      <c r="H26" s="1">
        <v>-26.24345</v>
      </c>
      <c r="I26" s="1">
        <v>73.92619</v>
      </c>
    </row>
    <row r="27" spans="1:9" ht="12.75">
      <c r="A27">
        <v>887331</v>
      </c>
      <c r="B27" s="1">
        <v>-25.8652</v>
      </c>
      <c r="C27" s="1">
        <v>74.49324</v>
      </c>
      <c r="D27" s="1">
        <v>-0.01738396</v>
      </c>
      <c r="E27" s="1">
        <v>-2.439409</v>
      </c>
      <c r="F27" s="1">
        <v>-0.06773281</v>
      </c>
      <c r="G27" s="1">
        <v>-2.680344</v>
      </c>
      <c r="H27" s="1">
        <v>-25.76281</v>
      </c>
      <c r="I27" s="1">
        <v>74.41688</v>
      </c>
    </row>
    <row r="28" spans="1:9" ht="12.75">
      <c r="A28">
        <v>933751</v>
      </c>
      <c r="B28" s="1">
        <v>-25.42851</v>
      </c>
      <c r="C28" s="1">
        <v>75.1261</v>
      </c>
      <c r="D28" s="1">
        <v>-0.01687971</v>
      </c>
      <c r="E28" s="1">
        <v>-2.535098</v>
      </c>
      <c r="F28" s="1">
        <v>-0.08770684</v>
      </c>
      <c r="G28" s="1">
        <v>-2.857263</v>
      </c>
      <c r="H28" s="1">
        <v>-25.37854</v>
      </c>
      <c r="I28" s="1">
        <v>74.79139</v>
      </c>
    </row>
    <row r="29" spans="1:9" ht="12.75">
      <c r="A29">
        <v>980170</v>
      </c>
      <c r="B29" s="1">
        <v>-25.01319</v>
      </c>
      <c r="C29" s="1">
        <v>75.54227</v>
      </c>
      <c r="D29" s="1">
        <v>-0.02699943</v>
      </c>
      <c r="E29" s="1">
        <v>-2.637169</v>
      </c>
      <c r="F29" s="1">
        <v>-0.08502018</v>
      </c>
      <c r="G29" s="1">
        <v>-2.961145</v>
      </c>
      <c r="H29" s="1">
        <v>-24.96744</v>
      </c>
      <c r="I29" s="1">
        <v>75.42503</v>
      </c>
    </row>
    <row r="30" spans="1:9" ht="12.75">
      <c r="A30">
        <v>1026590</v>
      </c>
      <c r="B30" s="1">
        <v>-24.61158</v>
      </c>
      <c r="C30" s="1">
        <v>75.95469</v>
      </c>
      <c r="D30" s="1">
        <v>-0.01395152</v>
      </c>
      <c r="E30" s="1">
        <v>-2.692675</v>
      </c>
      <c r="F30" s="1">
        <v>-0.08397561</v>
      </c>
      <c r="G30" s="1">
        <v>-3.119265</v>
      </c>
      <c r="H30" s="1">
        <v>-24.54713</v>
      </c>
      <c r="I30" s="1">
        <v>75.61626</v>
      </c>
    </row>
    <row r="31" spans="1:9" ht="12.75">
      <c r="A31">
        <v>1080584</v>
      </c>
      <c r="B31" s="1">
        <v>-24.30997</v>
      </c>
      <c r="C31" s="1">
        <v>76.74083</v>
      </c>
      <c r="D31" s="1">
        <v>0.008776922</v>
      </c>
      <c r="E31" s="1">
        <v>-2.604913</v>
      </c>
      <c r="F31" s="1">
        <v>-0.06339802</v>
      </c>
      <c r="G31" s="1">
        <v>-3.311115</v>
      </c>
      <c r="H31" s="1">
        <v>-23.87798</v>
      </c>
      <c r="I31" s="1">
        <v>76.25746</v>
      </c>
    </row>
    <row r="32" spans="1:9" ht="12.75">
      <c r="A32">
        <v>1143719</v>
      </c>
      <c r="B32" s="1">
        <v>-23.72548</v>
      </c>
      <c r="C32" s="1">
        <v>76.9333</v>
      </c>
      <c r="D32" s="1">
        <v>-0.02657316</v>
      </c>
      <c r="E32" s="1">
        <v>-2.89836</v>
      </c>
      <c r="F32" s="1">
        <v>-0.08395477</v>
      </c>
      <c r="G32" s="1">
        <v>-3.42203</v>
      </c>
      <c r="H32" s="1">
        <v>-23.64336</v>
      </c>
      <c r="I32" s="1">
        <v>76.60246</v>
      </c>
    </row>
    <row r="33" spans="1:9" ht="12.75">
      <c r="A33">
        <v>1206854</v>
      </c>
      <c r="B33" s="1">
        <v>-23.23172</v>
      </c>
      <c r="C33" s="1">
        <v>77.03663</v>
      </c>
      <c r="D33" s="1">
        <v>-0.02569505</v>
      </c>
      <c r="E33" s="1">
        <v>-3.125609</v>
      </c>
      <c r="F33" s="1">
        <v>-0.07591927</v>
      </c>
      <c r="G33" s="1">
        <v>-3.55531</v>
      </c>
      <c r="H33" s="1">
        <v>-23.14574</v>
      </c>
      <c r="I33" s="1">
        <v>76.87442</v>
      </c>
    </row>
    <row r="34" spans="1:9" ht="12.75">
      <c r="A34">
        <v>1269989</v>
      </c>
      <c r="B34" s="1">
        <v>-22.82638</v>
      </c>
      <c r="C34" s="1">
        <v>77.48867</v>
      </c>
      <c r="D34" s="1">
        <v>-0.0303618</v>
      </c>
      <c r="E34" s="1">
        <v>-3.237582</v>
      </c>
      <c r="F34" s="1">
        <v>-0.09520162</v>
      </c>
      <c r="G34" s="1">
        <v>-3.807831</v>
      </c>
      <c r="H34" s="1">
        <v>-22.76489</v>
      </c>
      <c r="I34" s="1">
        <v>77.03783</v>
      </c>
    </row>
    <row r="35" spans="1:9" ht="12.75">
      <c r="A35">
        <v>1333124</v>
      </c>
      <c r="B35" s="1">
        <v>-22.41815</v>
      </c>
      <c r="C35" s="1">
        <v>77.59645</v>
      </c>
      <c r="D35" s="1">
        <v>-0.04414493</v>
      </c>
      <c r="E35" s="1">
        <v>-3.514577</v>
      </c>
      <c r="F35" s="1">
        <v>-0.09457532</v>
      </c>
      <c r="G35" s="1">
        <v>-3.896984</v>
      </c>
      <c r="H35" s="1">
        <v>-22.34646</v>
      </c>
      <c r="I35" s="1">
        <v>77.28815</v>
      </c>
    </row>
    <row r="36" spans="1:9" ht="12.75">
      <c r="A36">
        <v>1396259</v>
      </c>
      <c r="B36" s="1">
        <v>-22.03165</v>
      </c>
      <c r="C36" s="1">
        <v>77.71588</v>
      </c>
      <c r="D36" s="1">
        <v>-0.03307633</v>
      </c>
      <c r="E36" s="1">
        <v>-3.621018</v>
      </c>
      <c r="F36" s="1">
        <v>-0.1050195</v>
      </c>
      <c r="G36" s="1">
        <v>-4.181653</v>
      </c>
      <c r="H36" s="1">
        <v>-21.94653</v>
      </c>
      <c r="I36" s="1">
        <v>77.22352</v>
      </c>
    </row>
    <row r="37" spans="1:9" ht="12.75">
      <c r="A37">
        <v>1469696</v>
      </c>
      <c r="B37" s="1">
        <v>-21.60948</v>
      </c>
      <c r="C37" s="1">
        <v>77.95702</v>
      </c>
      <c r="D37" s="1">
        <v>-0.06085668</v>
      </c>
      <c r="E37" s="1">
        <v>-3.81129</v>
      </c>
      <c r="F37" s="1">
        <v>-0.1004203</v>
      </c>
      <c r="G37" s="1">
        <v>-4.377058</v>
      </c>
      <c r="H37" s="1">
        <v>-21.51031</v>
      </c>
      <c r="I37" s="1">
        <v>77.48161</v>
      </c>
    </row>
    <row r="38" spans="1:9" ht="12.75">
      <c r="A38">
        <v>1557900</v>
      </c>
      <c r="B38" s="1">
        <v>-21.09314</v>
      </c>
      <c r="C38" s="1">
        <v>78.12021</v>
      </c>
      <c r="D38" s="1">
        <v>-0.05382815</v>
      </c>
      <c r="E38" s="1">
        <v>-4.063491</v>
      </c>
      <c r="F38" s="1">
        <v>-0.1157287</v>
      </c>
      <c r="G38" s="1">
        <v>-4.635965</v>
      </c>
      <c r="H38" s="1">
        <v>-21.02088</v>
      </c>
      <c r="I38" s="1">
        <v>77.69715</v>
      </c>
    </row>
    <row r="39" spans="1:9" ht="12.75">
      <c r="A39">
        <v>1646105</v>
      </c>
      <c r="B39" s="1">
        <v>-20.65848</v>
      </c>
      <c r="C39" s="1">
        <v>78.17922</v>
      </c>
      <c r="D39" s="1">
        <v>-0.06789868</v>
      </c>
      <c r="E39" s="1">
        <v>-4.306024</v>
      </c>
      <c r="F39" s="1">
        <v>-0.1272106</v>
      </c>
      <c r="G39" s="1">
        <v>-4.90845</v>
      </c>
      <c r="H39" s="1">
        <v>-20.57431</v>
      </c>
      <c r="I39" s="1">
        <v>77.69245</v>
      </c>
    </row>
    <row r="40" spans="1:9" ht="12.75">
      <c r="A40">
        <v>1734310</v>
      </c>
      <c r="B40" s="1">
        <v>-20.21304</v>
      </c>
      <c r="C40" s="1">
        <v>78.15917</v>
      </c>
      <c r="D40" s="1">
        <v>-0.06501739</v>
      </c>
      <c r="E40" s="1">
        <v>-4.568856</v>
      </c>
      <c r="F40" s="1">
        <v>-0.1171317</v>
      </c>
      <c r="G40" s="1">
        <v>-5.182392</v>
      </c>
      <c r="H40" s="1">
        <v>-20.12805</v>
      </c>
      <c r="I40" s="1">
        <v>77.7465</v>
      </c>
    </row>
    <row r="41" spans="1:9" ht="12.75">
      <c r="A41">
        <v>1822515</v>
      </c>
      <c r="B41" s="1">
        <v>-19.79882</v>
      </c>
      <c r="C41" s="1">
        <v>78.22106</v>
      </c>
      <c r="D41" s="1">
        <v>-0.0782815</v>
      </c>
      <c r="E41" s="1">
        <v>-4.854596</v>
      </c>
      <c r="F41" s="1">
        <v>-0.1286605</v>
      </c>
      <c r="G41" s="1">
        <v>-5.394717</v>
      </c>
      <c r="H41" s="1">
        <v>-19.70854</v>
      </c>
      <c r="I41" s="1">
        <v>77.761</v>
      </c>
    </row>
    <row r="42" spans="1:9" ht="12.75">
      <c r="A42">
        <v>1910719</v>
      </c>
      <c r="B42" s="1">
        <v>-19.41264</v>
      </c>
      <c r="C42" s="1">
        <v>78.16404</v>
      </c>
      <c r="D42" s="1">
        <v>-0.08425834</v>
      </c>
      <c r="E42" s="1">
        <v>-5.147703</v>
      </c>
      <c r="F42" s="1">
        <v>-0.1377106</v>
      </c>
      <c r="G42" s="1">
        <v>-5.715067</v>
      </c>
      <c r="H42" s="1">
        <v>-19.31612</v>
      </c>
      <c r="I42" s="1">
        <v>77.76336</v>
      </c>
    </row>
    <row r="43" spans="1:9" ht="12.75">
      <c r="A43">
        <v>1998924</v>
      </c>
      <c r="B43" s="1">
        <v>-19.01753</v>
      </c>
      <c r="C43" s="1">
        <v>78.18895</v>
      </c>
      <c r="D43" s="1">
        <v>-0.07143384</v>
      </c>
      <c r="E43" s="1">
        <v>-5.364483</v>
      </c>
      <c r="F43" s="1">
        <v>-0.1527054</v>
      </c>
      <c r="G43" s="1">
        <v>-5.977983</v>
      </c>
      <c r="H43" s="1">
        <v>-18.93391</v>
      </c>
      <c r="I43" s="1">
        <v>77.69906</v>
      </c>
    </row>
    <row r="44" spans="1:9" ht="12.75">
      <c r="A44">
        <v>2104059</v>
      </c>
      <c r="B44" s="1">
        <v>-18.58896</v>
      </c>
      <c r="C44" s="1">
        <v>77.98845</v>
      </c>
      <c r="D44" s="1">
        <v>-0.08587888</v>
      </c>
      <c r="E44" s="1">
        <v>-5.706971</v>
      </c>
      <c r="F44" s="1">
        <v>-0.1378817</v>
      </c>
      <c r="G44" s="1">
        <v>-6.250069</v>
      </c>
      <c r="H44" s="1">
        <v>-18.4819</v>
      </c>
      <c r="I44" s="1">
        <v>77.70693</v>
      </c>
    </row>
    <row r="45" spans="1:9" ht="12.75">
      <c r="A45">
        <v>2226992</v>
      </c>
      <c r="B45" s="1">
        <v>-18.12632</v>
      </c>
      <c r="C45" s="1">
        <v>78.03981</v>
      </c>
      <c r="D45" s="1">
        <v>-0.1016485</v>
      </c>
      <c r="E45" s="1">
        <v>-6.01783</v>
      </c>
      <c r="F45" s="1">
        <v>-0.1568688</v>
      </c>
      <c r="G45" s="1">
        <v>-6.552163</v>
      </c>
      <c r="H45" s="1">
        <v>-18.01246</v>
      </c>
      <c r="I45" s="1">
        <v>77.57154</v>
      </c>
    </row>
    <row r="46" spans="1:9" ht="12.75">
      <c r="A46">
        <v>2349925</v>
      </c>
      <c r="B46" s="1">
        <v>-17.68478</v>
      </c>
      <c r="C46" s="1">
        <v>77.78233</v>
      </c>
      <c r="D46" s="1">
        <v>-0.1118576</v>
      </c>
      <c r="E46" s="1">
        <v>-6.501211</v>
      </c>
      <c r="F46" s="1">
        <v>-0.1583077</v>
      </c>
      <c r="G46" s="1">
        <v>-6.978599</v>
      </c>
      <c r="H46" s="1">
        <v>-17.56398</v>
      </c>
      <c r="I46" s="1">
        <v>77.29559</v>
      </c>
    </row>
    <row r="47" spans="1:9" ht="12.75">
      <c r="A47">
        <v>2472858</v>
      </c>
      <c r="B47" s="1">
        <v>-17.27675</v>
      </c>
      <c r="C47" s="1">
        <v>77.56286</v>
      </c>
      <c r="D47" s="1">
        <v>-0.1269704</v>
      </c>
      <c r="E47" s="1">
        <v>-6.9305</v>
      </c>
      <c r="F47" s="1">
        <v>-0.181338</v>
      </c>
      <c r="G47" s="1">
        <v>-7.497834</v>
      </c>
      <c r="H47" s="1">
        <v>-17.15257</v>
      </c>
      <c r="I47" s="1">
        <v>76.98324</v>
      </c>
    </row>
    <row r="48" spans="1:9" ht="12.75">
      <c r="A48">
        <v>2595792</v>
      </c>
      <c r="B48" s="1">
        <v>-16.8646</v>
      </c>
      <c r="C48" s="1">
        <v>77.37805</v>
      </c>
      <c r="D48" s="1">
        <v>-0.13935</v>
      </c>
      <c r="E48" s="1">
        <v>-7.290698</v>
      </c>
      <c r="F48" s="1">
        <v>-0.1945246</v>
      </c>
      <c r="G48" s="1">
        <v>-7.892459</v>
      </c>
      <c r="H48" s="1">
        <v>-16.74449</v>
      </c>
      <c r="I48" s="1">
        <v>76.77868</v>
      </c>
    </row>
    <row r="49" spans="1:9" ht="12.75">
      <c r="A49">
        <v>2718725</v>
      </c>
      <c r="B49" s="1">
        <v>-16.4923</v>
      </c>
      <c r="C49" s="1">
        <v>77.11488</v>
      </c>
      <c r="D49" s="1">
        <v>-0.1460214</v>
      </c>
      <c r="E49" s="1">
        <v>-7.681246</v>
      </c>
      <c r="F49" s="1">
        <v>-0.2109826</v>
      </c>
      <c r="G49" s="1">
        <v>-8.279347</v>
      </c>
      <c r="H49" s="1">
        <v>-16.35683</v>
      </c>
      <c r="I49" s="1">
        <v>76.55486</v>
      </c>
    </row>
    <row r="50" spans="1:9" ht="12.75">
      <c r="A50">
        <v>2861717</v>
      </c>
      <c r="B50" s="1">
        <v>-16.06833</v>
      </c>
      <c r="C50" s="1">
        <v>76.90552</v>
      </c>
      <c r="D50" s="1">
        <v>-0.1683779</v>
      </c>
      <c r="E50" s="1">
        <v>-8.080522</v>
      </c>
      <c r="F50" s="1">
        <v>-0.207706</v>
      </c>
      <c r="G50" s="1">
        <v>-8.627264</v>
      </c>
      <c r="H50" s="1">
        <v>-15.9256</v>
      </c>
      <c r="I50" s="1">
        <v>76.36548</v>
      </c>
    </row>
    <row r="51" spans="1:9" ht="12.75">
      <c r="A51">
        <v>3028918</v>
      </c>
      <c r="B51" s="1">
        <v>-15.60575</v>
      </c>
      <c r="C51" s="1">
        <v>76.52716</v>
      </c>
      <c r="D51" s="1">
        <v>-0.1874756</v>
      </c>
      <c r="E51" s="1">
        <v>-8.651646</v>
      </c>
      <c r="F51" s="1">
        <v>-0.2360499</v>
      </c>
      <c r="G51" s="1">
        <v>-9.153708</v>
      </c>
      <c r="H51" s="1">
        <v>-15.46446</v>
      </c>
      <c r="I51" s="1">
        <v>75.93299</v>
      </c>
    </row>
    <row r="52" spans="1:9" ht="12.75">
      <c r="A52">
        <v>3196119</v>
      </c>
      <c r="B52" s="1">
        <v>-15.14283</v>
      </c>
      <c r="C52" s="1">
        <v>76.16765</v>
      </c>
      <c r="D52" s="1">
        <v>-0.1966921</v>
      </c>
      <c r="E52" s="1">
        <v>-9.238479</v>
      </c>
      <c r="F52" s="1">
        <v>-0.2614929</v>
      </c>
      <c r="G52" s="1">
        <v>-9.704273</v>
      </c>
      <c r="H52" s="1">
        <v>-15.0302</v>
      </c>
      <c r="I52" s="1">
        <v>75.62157</v>
      </c>
    </row>
    <row r="53" spans="1:9" ht="12.75">
      <c r="A53">
        <v>3363320</v>
      </c>
      <c r="B53" s="1">
        <v>-14.74032</v>
      </c>
      <c r="C53" s="1">
        <v>75.73165</v>
      </c>
      <c r="D53" s="1">
        <v>-0.2067354</v>
      </c>
      <c r="E53" s="1">
        <v>-9.706271</v>
      </c>
      <c r="F53" s="1">
        <v>-0.2762495</v>
      </c>
      <c r="G53" s="1">
        <v>-10.21595</v>
      </c>
      <c r="H53" s="1">
        <v>-14.59602</v>
      </c>
      <c r="I53" s="1">
        <v>75.20835</v>
      </c>
    </row>
    <row r="54" spans="1:9" ht="12.75">
      <c r="A54">
        <v>3530521</v>
      </c>
      <c r="B54" s="1">
        <v>-14.34276</v>
      </c>
      <c r="C54" s="1">
        <v>75.2555</v>
      </c>
      <c r="D54" s="1">
        <v>-0.2295896</v>
      </c>
      <c r="E54" s="1">
        <v>-10.38516</v>
      </c>
      <c r="F54" s="1">
        <v>-0.2902634</v>
      </c>
      <c r="G54" s="1">
        <v>-10.71248</v>
      </c>
      <c r="H54" s="1">
        <v>-14.21744</v>
      </c>
      <c r="I54" s="1">
        <v>74.86642</v>
      </c>
    </row>
    <row r="55" spans="1:9" ht="12.75">
      <c r="A55">
        <v>3697721</v>
      </c>
      <c r="B55" s="1">
        <v>-13.984</v>
      </c>
      <c r="C55" s="1">
        <v>74.90649</v>
      </c>
      <c r="D55" s="1">
        <v>-0.2486145</v>
      </c>
      <c r="E55" s="1">
        <v>-10.80727</v>
      </c>
      <c r="F55" s="1">
        <v>-0.3216549</v>
      </c>
      <c r="G55" s="1">
        <v>-11.19546</v>
      </c>
      <c r="H55" s="1">
        <v>-13.83236</v>
      </c>
      <c r="I55" s="1">
        <v>74.59512</v>
      </c>
    </row>
    <row r="56" spans="1:9" ht="12.75">
      <c r="A56">
        <v>3892205</v>
      </c>
      <c r="B56" s="1">
        <v>-13.57932</v>
      </c>
      <c r="C56" s="1">
        <v>74.37492</v>
      </c>
      <c r="D56" s="1">
        <v>-0.2662341</v>
      </c>
      <c r="E56" s="1">
        <v>-11.41322</v>
      </c>
      <c r="F56" s="1">
        <v>-0.3235278</v>
      </c>
      <c r="G56" s="1">
        <v>-11.93253</v>
      </c>
      <c r="H56" s="1">
        <v>-13.4054</v>
      </c>
      <c r="I56" s="1">
        <v>73.97974</v>
      </c>
    </row>
    <row r="57" spans="1:9" ht="12.75">
      <c r="A57">
        <v>4125798</v>
      </c>
      <c r="B57" s="1">
        <v>-13.0902</v>
      </c>
      <c r="C57" s="1">
        <v>73.81818</v>
      </c>
      <c r="D57" s="1">
        <v>-0.285582</v>
      </c>
      <c r="E57" s="1">
        <v>-12.16864</v>
      </c>
      <c r="F57" s="1">
        <v>-0.3588345</v>
      </c>
      <c r="G57" s="1">
        <v>-12.52047</v>
      </c>
      <c r="H57" s="1">
        <v>-12.95151</v>
      </c>
      <c r="I57" s="1">
        <v>73.53391</v>
      </c>
    </row>
    <row r="58" spans="1:9" ht="12.75">
      <c r="A58">
        <v>4359391</v>
      </c>
      <c r="B58" s="1">
        <v>-12.67007</v>
      </c>
      <c r="C58" s="1">
        <v>73.10245</v>
      </c>
      <c r="D58" s="1">
        <v>-0.3285613</v>
      </c>
      <c r="E58" s="1">
        <v>-12.92179</v>
      </c>
      <c r="F58" s="1">
        <v>-0.3758525</v>
      </c>
      <c r="G58" s="1">
        <v>-13.23671</v>
      </c>
      <c r="H58" s="1">
        <v>-12.49694</v>
      </c>
      <c r="I58" s="1">
        <v>72.89166</v>
      </c>
    </row>
    <row r="59" spans="1:9" ht="12.75">
      <c r="A59">
        <v>4592985</v>
      </c>
      <c r="B59" s="1">
        <v>-12.25812</v>
      </c>
      <c r="C59" s="1">
        <v>72.47135</v>
      </c>
      <c r="D59" s="1">
        <v>-0.3601894</v>
      </c>
      <c r="E59" s="1">
        <v>-13.6767</v>
      </c>
      <c r="F59" s="1">
        <v>-0.4010105</v>
      </c>
      <c r="G59" s="1">
        <v>-13.93909</v>
      </c>
      <c r="H59" s="1">
        <v>-12.08334</v>
      </c>
      <c r="I59" s="1">
        <v>72.28878</v>
      </c>
    </row>
    <row r="60" spans="1:9" ht="12.75">
      <c r="A60">
        <v>4826578</v>
      </c>
      <c r="B60" s="1">
        <v>-11.86363</v>
      </c>
      <c r="C60" s="1">
        <v>71.8289</v>
      </c>
      <c r="D60" s="1">
        <v>-0.4098677</v>
      </c>
      <c r="E60" s="1">
        <v>-14.43767</v>
      </c>
      <c r="F60" s="1">
        <v>-0.4182792</v>
      </c>
      <c r="G60" s="1">
        <v>-14.66414</v>
      </c>
      <c r="H60" s="1">
        <v>-11.67107</v>
      </c>
      <c r="I60" s="1">
        <v>71.73074</v>
      </c>
    </row>
    <row r="61" spans="1:9" ht="12.75">
      <c r="A61">
        <v>5060171</v>
      </c>
      <c r="B61" s="1">
        <v>-11.49212</v>
      </c>
      <c r="C61" s="1">
        <v>71.3183</v>
      </c>
      <c r="D61" s="1">
        <v>-0.4067009</v>
      </c>
      <c r="E61" s="1">
        <v>-15.03831</v>
      </c>
      <c r="F61" s="1">
        <v>-0.4503252</v>
      </c>
      <c r="G61" s="1">
        <v>-15.29982</v>
      </c>
      <c r="H61" s="1">
        <v>-11.3012</v>
      </c>
      <c r="I61" s="1">
        <v>71.084</v>
      </c>
    </row>
    <row r="62" spans="1:9" ht="12.75">
      <c r="A62">
        <v>5293764</v>
      </c>
      <c r="B62" s="1">
        <v>-11.14438</v>
      </c>
      <c r="C62" s="1">
        <v>70.59915</v>
      </c>
      <c r="D62" s="1">
        <v>-0.464855</v>
      </c>
      <c r="E62" s="1">
        <v>-15.84139</v>
      </c>
      <c r="F62" s="1">
        <v>-0.4729261</v>
      </c>
      <c r="G62" s="1">
        <v>-15.90906</v>
      </c>
      <c r="H62" s="1">
        <v>-10.95271</v>
      </c>
      <c r="I62" s="1">
        <v>70.66017</v>
      </c>
    </row>
    <row r="63" spans="1:9" ht="12.75">
      <c r="A63">
        <v>5572192</v>
      </c>
      <c r="B63" s="1">
        <v>-10.77911</v>
      </c>
      <c r="C63" s="1">
        <v>69.88137</v>
      </c>
      <c r="D63" s="1">
        <v>-0.495825</v>
      </c>
      <c r="E63" s="1">
        <v>-16.60375</v>
      </c>
      <c r="F63" s="1">
        <v>-0.5537697</v>
      </c>
      <c r="G63" s="1">
        <v>-16.71742</v>
      </c>
      <c r="H63" s="1">
        <v>-10.57167</v>
      </c>
      <c r="I63" s="1">
        <v>69.90283</v>
      </c>
    </row>
    <row r="64" spans="1:9" ht="12.75">
      <c r="A64">
        <v>5897757</v>
      </c>
      <c r="B64" s="1">
        <v>-10.3144</v>
      </c>
      <c r="C64" s="1">
        <v>69.01232</v>
      </c>
      <c r="D64" s="1">
        <v>-0.5465132</v>
      </c>
      <c r="E64" s="1">
        <v>-17.64339</v>
      </c>
      <c r="F64" s="1">
        <v>-0.5870436</v>
      </c>
      <c r="G64" s="1">
        <v>-17.76225</v>
      </c>
      <c r="H64" s="1">
        <v>-10.12469</v>
      </c>
      <c r="I64" s="1">
        <v>68.83444</v>
      </c>
    </row>
    <row r="65" spans="1:9" ht="12.75">
      <c r="A65">
        <v>6223322</v>
      </c>
      <c r="B65" s="1">
        <v>-9.89801</v>
      </c>
      <c r="C65" s="1">
        <v>68.19393</v>
      </c>
      <c r="D65" s="1">
        <v>-0.5963359</v>
      </c>
      <c r="E65" s="1">
        <v>-18.48696</v>
      </c>
      <c r="F65" s="1">
        <v>-0.6346635</v>
      </c>
      <c r="G65" s="1">
        <v>-18.61622</v>
      </c>
      <c r="H65" s="1">
        <v>-9.717832</v>
      </c>
      <c r="I65" s="1">
        <v>68.16974</v>
      </c>
    </row>
    <row r="66" spans="1:9" ht="12.75">
      <c r="A66">
        <v>6548887</v>
      </c>
      <c r="B66" s="1">
        <v>-9.535168</v>
      </c>
      <c r="C66" s="1">
        <v>67.30302</v>
      </c>
      <c r="D66" s="1">
        <v>-0.6522268</v>
      </c>
      <c r="E66" s="1">
        <v>-19.38599</v>
      </c>
      <c r="F66" s="1">
        <v>-0.6803029</v>
      </c>
      <c r="G66" s="1">
        <v>-19.40695</v>
      </c>
      <c r="H66" s="1">
        <v>-9.317677</v>
      </c>
      <c r="I66" s="1">
        <v>67.34696</v>
      </c>
    </row>
    <row r="67" spans="1:9" ht="12.75">
      <c r="A67">
        <v>6874452</v>
      </c>
      <c r="B67" s="1">
        <v>-9.168567</v>
      </c>
      <c r="C67" s="1">
        <v>66.49021</v>
      </c>
      <c r="D67" s="1">
        <v>-0.7040751</v>
      </c>
      <c r="E67" s="1">
        <v>-20.31745</v>
      </c>
      <c r="F67" s="1">
        <v>-0.74174</v>
      </c>
      <c r="G67" s="1">
        <v>-20.36655</v>
      </c>
      <c r="H67" s="1">
        <v>-8.980525</v>
      </c>
      <c r="I67" s="1">
        <v>66.43824</v>
      </c>
    </row>
    <row r="68" spans="1:9" ht="12.75">
      <c r="A68">
        <v>7200017</v>
      </c>
      <c r="B68" s="1">
        <v>-8.821605</v>
      </c>
      <c r="C68" s="1">
        <v>65.69305</v>
      </c>
      <c r="D68" s="1">
        <v>-0.7526878</v>
      </c>
      <c r="E68" s="1">
        <v>-21.14541</v>
      </c>
      <c r="F68" s="1">
        <v>-0.8177127</v>
      </c>
      <c r="G68" s="1">
        <v>-21.18329</v>
      </c>
      <c r="H68" s="1">
        <v>-8.647276</v>
      </c>
      <c r="I68" s="1">
        <v>65.70889</v>
      </c>
    </row>
    <row r="69" spans="1:9" ht="12.75">
      <c r="A69">
        <v>7578705</v>
      </c>
      <c r="B69" s="1">
        <v>-8.463256</v>
      </c>
      <c r="C69" s="1">
        <v>64.71551</v>
      </c>
      <c r="D69" s="1">
        <v>-0.8249094</v>
      </c>
      <c r="E69" s="1">
        <v>-22.13979</v>
      </c>
      <c r="F69" s="1">
        <v>-0.8672347</v>
      </c>
      <c r="G69" s="1">
        <v>-22.22961</v>
      </c>
      <c r="H69" s="1">
        <v>-8.269277</v>
      </c>
      <c r="I69" s="1">
        <v>64.72009</v>
      </c>
    </row>
    <row r="70" spans="1:9" ht="12.75">
      <c r="A70">
        <v>8021504</v>
      </c>
      <c r="B70" s="1">
        <v>-8.03993</v>
      </c>
      <c r="C70" s="1">
        <v>63.72054</v>
      </c>
      <c r="D70" s="1">
        <v>-0.8887749</v>
      </c>
      <c r="E70" s="1">
        <v>-23.3262</v>
      </c>
      <c r="F70" s="1">
        <v>-0.9474116</v>
      </c>
      <c r="G70" s="1">
        <v>-23.32771</v>
      </c>
      <c r="H70" s="1">
        <v>-7.866667</v>
      </c>
      <c r="I70" s="1">
        <v>63.62016</v>
      </c>
    </row>
    <row r="71" spans="1:9" ht="12.75">
      <c r="A71">
        <v>8464303</v>
      </c>
      <c r="B71" s="1">
        <v>-7.678745</v>
      </c>
      <c r="C71" s="1">
        <v>62.64738</v>
      </c>
      <c r="D71" s="1">
        <v>-0.9789039</v>
      </c>
      <c r="E71" s="1">
        <v>-24.36894</v>
      </c>
      <c r="F71" s="1">
        <v>-1.025863</v>
      </c>
      <c r="G71" s="1">
        <v>-24.34576</v>
      </c>
      <c r="H71" s="1">
        <v>-7.483118</v>
      </c>
      <c r="I71" s="1">
        <v>62.61171</v>
      </c>
    </row>
    <row r="72" spans="1:9" ht="12.75">
      <c r="A72">
        <v>8907102</v>
      </c>
      <c r="B72" s="1">
        <v>-7.331105</v>
      </c>
      <c r="C72" s="1">
        <v>61.63802</v>
      </c>
      <c r="D72" s="1">
        <v>-1.063281</v>
      </c>
      <c r="E72" s="1">
        <v>-25.53919</v>
      </c>
      <c r="F72" s="1">
        <v>-1.114794</v>
      </c>
      <c r="G72" s="1">
        <v>-25.51518</v>
      </c>
      <c r="H72" s="1">
        <v>-7.118777</v>
      </c>
      <c r="I72" s="1">
        <v>61.57863</v>
      </c>
    </row>
    <row r="73" spans="1:9" ht="12.75">
      <c r="A73">
        <v>9349901</v>
      </c>
      <c r="B73" s="1">
        <v>-7.006443</v>
      </c>
      <c r="C73" s="1">
        <v>60.47678</v>
      </c>
      <c r="D73" s="1">
        <v>-1.160028</v>
      </c>
      <c r="E73" s="1">
        <v>-26.59051</v>
      </c>
      <c r="F73" s="1">
        <v>-1.206046</v>
      </c>
      <c r="G73" s="1">
        <v>-26.66232</v>
      </c>
      <c r="H73" s="1">
        <v>-6.809481</v>
      </c>
      <c r="I73" s="1">
        <v>60.4199</v>
      </c>
    </row>
    <row r="74" spans="1:9" ht="12.75">
      <c r="A74">
        <v>9792700</v>
      </c>
      <c r="B74" s="1">
        <v>-6.705695</v>
      </c>
      <c r="C74" s="1">
        <v>59.64258</v>
      </c>
      <c r="D74" s="1">
        <v>-1.250391</v>
      </c>
      <c r="E74" s="1">
        <v>-27.56132</v>
      </c>
      <c r="F74" s="1">
        <v>-1.307768</v>
      </c>
      <c r="G74" s="1">
        <v>-27.6745</v>
      </c>
      <c r="H74" s="1">
        <v>-6.493192</v>
      </c>
      <c r="I74" s="1">
        <v>59.46002</v>
      </c>
    </row>
    <row r="75" spans="1:9" ht="12.75">
      <c r="A75">
        <v>10307752</v>
      </c>
      <c r="B75" s="1">
        <v>-6.361042</v>
      </c>
      <c r="C75" s="1">
        <v>58.44477</v>
      </c>
      <c r="D75" s="1">
        <v>-1.349921</v>
      </c>
      <c r="E75" s="1">
        <v>-28.70906</v>
      </c>
      <c r="F75" s="1">
        <v>-1.388775</v>
      </c>
      <c r="G75" s="1">
        <v>-28.79986</v>
      </c>
      <c r="H75" s="1">
        <v>-6.180817</v>
      </c>
      <c r="I75" s="1">
        <v>58.4736</v>
      </c>
    </row>
    <row r="76" spans="1:9" ht="12.75">
      <c r="A76">
        <v>10910000</v>
      </c>
      <c r="B76" s="1">
        <v>-6.001858</v>
      </c>
      <c r="C76" s="1">
        <v>57.10175</v>
      </c>
      <c r="D76" s="1">
        <v>-1.470101</v>
      </c>
      <c r="E76" s="1">
        <v>-30.24154</v>
      </c>
      <c r="F76" s="1">
        <v>-1.508847</v>
      </c>
      <c r="G76" s="1">
        <v>-30.23381</v>
      </c>
      <c r="H76" s="1">
        <v>-5.802842</v>
      </c>
      <c r="I76" s="1">
        <v>57.04448</v>
      </c>
    </row>
    <row r="77" spans="1:9" ht="12.75">
      <c r="A77">
        <v>11512248</v>
      </c>
      <c r="B77" s="1">
        <v>-5.67497</v>
      </c>
      <c r="C77" s="1">
        <v>55.86576</v>
      </c>
      <c r="D77" s="1">
        <v>-1.605626</v>
      </c>
      <c r="E77" s="1">
        <v>-31.4909</v>
      </c>
      <c r="F77" s="1">
        <v>-1.644893</v>
      </c>
      <c r="G77" s="1">
        <v>-31.45553</v>
      </c>
      <c r="H77" s="1">
        <v>-5.475403</v>
      </c>
      <c r="I77" s="1">
        <v>55.91265</v>
      </c>
    </row>
    <row r="78" spans="1:9" ht="12.75">
      <c r="A78">
        <v>12114497</v>
      </c>
      <c r="B78" s="1">
        <v>-5.387609</v>
      </c>
      <c r="C78" s="1">
        <v>54.62572</v>
      </c>
      <c r="D78" s="1">
        <v>-1.739473</v>
      </c>
      <c r="E78" s="1">
        <v>-32.71754</v>
      </c>
      <c r="F78" s="1">
        <v>-1.792724</v>
      </c>
      <c r="G78" s="1">
        <v>-32.76857</v>
      </c>
      <c r="H78" s="1">
        <v>-5.16868</v>
      </c>
      <c r="I78" s="1">
        <v>54.65154</v>
      </c>
    </row>
    <row r="79" spans="1:9" ht="12.75">
      <c r="A79">
        <v>12716745</v>
      </c>
      <c r="B79" s="1">
        <v>-5.085919</v>
      </c>
      <c r="C79" s="1">
        <v>53.37398</v>
      </c>
      <c r="D79" s="1">
        <v>-1.869795</v>
      </c>
      <c r="E79" s="1">
        <v>-34.0195</v>
      </c>
      <c r="F79" s="1">
        <v>-1.899819</v>
      </c>
      <c r="G79" s="1">
        <v>-33.98143</v>
      </c>
      <c r="H79" s="1">
        <v>-4.883385</v>
      </c>
      <c r="I79" s="1">
        <v>53.48562</v>
      </c>
    </row>
    <row r="80" spans="1:9" ht="12.75">
      <c r="A80">
        <v>13318993</v>
      </c>
      <c r="B80" s="1">
        <v>-4.826627</v>
      </c>
      <c r="C80" s="1">
        <v>52.20763</v>
      </c>
      <c r="D80" s="1">
        <v>-2.001179</v>
      </c>
      <c r="E80" s="1">
        <v>-35.15263</v>
      </c>
      <c r="F80" s="1">
        <v>-2.068087</v>
      </c>
      <c r="G80" s="1">
        <v>-35.19606</v>
      </c>
      <c r="H80" s="1">
        <v>-4.629126</v>
      </c>
      <c r="I80" s="1">
        <v>52.30288</v>
      </c>
    </row>
    <row r="81" spans="1:9" ht="12.75">
      <c r="A81">
        <v>14019512</v>
      </c>
      <c r="B81" s="1">
        <v>-4.542213</v>
      </c>
      <c r="C81" s="1">
        <v>50.9174</v>
      </c>
      <c r="D81" s="1">
        <v>-2.166532</v>
      </c>
      <c r="E81" s="1">
        <v>-36.58015</v>
      </c>
      <c r="F81" s="1">
        <v>-2.217913</v>
      </c>
      <c r="G81" s="1">
        <v>-36.5876</v>
      </c>
      <c r="H81" s="1">
        <v>-4.346928</v>
      </c>
      <c r="I81" s="1">
        <v>50.94486</v>
      </c>
    </row>
    <row r="82" spans="1:9" ht="12.75">
      <c r="A82">
        <v>14860902</v>
      </c>
      <c r="B82" s="1">
        <v>-4.236214</v>
      </c>
      <c r="C82" s="1">
        <v>49.40302</v>
      </c>
      <c r="D82" s="1">
        <v>-2.363103</v>
      </c>
      <c r="E82" s="1">
        <v>-38.1041</v>
      </c>
      <c r="F82" s="1">
        <v>-2.383621</v>
      </c>
      <c r="G82" s="1">
        <v>-38.0139</v>
      </c>
      <c r="H82" s="1">
        <v>-4.029285</v>
      </c>
      <c r="I82" s="1">
        <v>49.5276</v>
      </c>
    </row>
    <row r="83" spans="1:9" ht="12.75">
      <c r="A83">
        <v>15702292</v>
      </c>
      <c r="B83" s="1">
        <v>-3.969217</v>
      </c>
      <c r="C83" s="1">
        <v>47.90364</v>
      </c>
      <c r="D83" s="1">
        <v>-2.561765</v>
      </c>
      <c r="E83" s="1">
        <v>-39.63515</v>
      </c>
      <c r="F83" s="1">
        <v>-2.601085</v>
      </c>
      <c r="G83" s="1">
        <v>-39.65541</v>
      </c>
      <c r="H83" s="1">
        <v>-3.753161</v>
      </c>
      <c r="I83" s="1">
        <v>47.86483</v>
      </c>
    </row>
    <row r="84" spans="1:9" ht="12.75">
      <c r="A84">
        <v>16543683</v>
      </c>
      <c r="B84" s="1">
        <v>-3.703674</v>
      </c>
      <c r="C84" s="1">
        <v>46.50907</v>
      </c>
      <c r="D84" s="1">
        <v>-2.762534</v>
      </c>
      <c r="E84" s="1">
        <v>-40.96469</v>
      </c>
      <c r="F84" s="1">
        <v>-2.807615</v>
      </c>
      <c r="G84" s="1">
        <v>-41.11353</v>
      </c>
      <c r="H84" s="1">
        <v>-3.496137</v>
      </c>
      <c r="I84" s="1">
        <v>46.46614</v>
      </c>
    </row>
    <row r="85" spans="1:9" ht="12.75">
      <c r="A85">
        <v>17385073</v>
      </c>
      <c r="B85" s="1">
        <v>-3.463431</v>
      </c>
      <c r="C85" s="1">
        <v>45.19399</v>
      </c>
      <c r="D85" s="1">
        <v>-2.961501</v>
      </c>
      <c r="E85" s="1">
        <v>-42.34042</v>
      </c>
      <c r="F85" s="1">
        <v>-3.009049</v>
      </c>
      <c r="G85" s="1">
        <v>-42.48169</v>
      </c>
      <c r="H85" s="1">
        <v>-3.278903</v>
      </c>
      <c r="I85" s="1">
        <v>45.16464</v>
      </c>
    </row>
    <row r="86" spans="1:9" ht="12.75">
      <c r="A86">
        <v>18226463</v>
      </c>
      <c r="B86" s="1">
        <v>-3.253562</v>
      </c>
      <c r="C86" s="1">
        <v>43.80158</v>
      </c>
      <c r="D86" s="1">
        <v>-3.157592</v>
      </c>
      <c r="E86" s="1">
        <v>-43.67012</v>
      </c>
      <c r="F86" s="1">
        <v>-3.206345</v>
      </c>
      <c r="G86" s="1">
        <v>-43.63775</v>
      </c>
      <c r="H86" s="1">
        <v>-3.068138</v>
      </c>
      <c r="I86" s="1">
        <v>43.9038</v>
      </c>
    </row>
    <row r="87" spans="1:9" ht="12.75">
      <c r="A87">
        <v>19067854</v>
      </c>
      <c r="B87" s="1">
        <v>-3.092605</v>
      </c>
      <c r="C87" s="1">
        <v>42.55394</v>
      </c>
      <c r="D87" s="1">
        <v>-3.384239</v>
      </c>
      <c r="E87" s="1">
        <v>-44.98638</v>
      </c>
      <c r="F87" s="1">
        <v>-3.415533</v>
      </c>
      <c r="G87" s="1">
        <v>-44.96156</v>
      </c>
      <c r="H87" s="1">
        <v>-2.868588</v>
      </c>
      <c r="I87" s="1">
        <v>42.63508</v>
      </c>
    </row>
    <row r="88" spans="1:9" ht="12.75">
      <c r="A88">
        <v>20070736</v>
      </c>
      <c r="B88" s="1">
        <v>-2.862419</v>
      </c>
      <c r="C88" s="1">
        <v>41.22239</v>
      </c>
      <c r="D88" s="1">
        <v>-3.613522</v>
      </c>
      <c r="E88" s="1">
        <v>-46.25454</v>
      </c>
      <c r="F88" s="1">
        <v>-3.65956</v>
      </c>
      <c r="G88" s="1">
        <v>-46.48091</v>
      </c>
      <c r="H88" s="1">
        <v>-2.681912</v>
      </c>
      <c r="I88" s="1">
        <v>41.274</v>
      </c>
    </row>
    <row r="89" spans="1:9" ht="12.75">
      <c r="A89">
        <v>21243404</v>
      </c>
      <c r="B89" s="1">
        <v>-2.636285</v>
      </c>
      <c r="C89" s="1">
        <v>39.65735</v>
      </c>
      <c r="D89" s="1">
        <v>-3.900623</v>
      </c>
      <c r="E89" s="1">
        <v>-47.86459</v>
      </c>
      <c r="F89" s="1">
        <v>-3.90708</v>
      </c>
      <c r="G89" s="1">
        <v>-47.8829</v>
      </c>
      <c r="H89" s="1">
        <v>-2.440752</v>
      </c>
      <c r="I89" s="1">
        <v>39.65159</v>
      </c>
    </row>
    <row r="90" spans="1:9" ht="12.75">
      <c r="A90">
        <v>22416071</v>
      </c>
      <c r="B90" s="1">
        <v>-2.446115</v>
      </c>
      <c r="C90" s="1">
        <v>38.24835</v>
      </c>
      <c r="D90" s="1">
        <v>-4.179866</v>
      </c>
      <c r="E90" s="1">
        <v>-49.33343</v>
      </c>
      <c r="F90" s="1">
        <v>-4.208443</v>
      </c>
      <c r="G90" s="1">
        <v>-49.30345</v>
      </c>
      <c r="H90" s="1">
        <v>-2.2537</v>
      </c>
      <c r="I90" s="1">
        <v>38.24031</v>
      </c>
    </row>
    <row r="91" spans="1:9" ht="12.75">
      <c r="A91">
        <v>23588739</v>
      </c>
      <c r="B91" s="1">
        <v>-2.286035</v>
      </c>
      <c r="C91" s="1">
        <v>36.78877</v>
      </c>
      <c r="D91" s="1">
        <v>-4.446577</v>
      </c>
      <c r="E91" s="1">
        <v>-50.69784</v>
      </c>
      <c r="F91" s="1">
        <v>-4.489102</v>
      </c>
      <c r="G91" s="1">
        <v>-50.73184</v>
      </c>
      <c r="H91" s="1">
        <v>-2.074357</v>
      </c>
      <c r="I91" s="1">
        <v>36.79429</v>
      </c>
    </row>
    <row r="92" spans="1:9" ht="12.75">
      <c r="A92">
        <v>24761406</v>
      </c>
      <c r="B92" s="1">
        <v>-2.103089</v>
      </c>
      <c r="C92" s="1">
        <v>35.32839</v>
      </c>
      <c r="D92" s="1">
        <v>-4.706201</v>
      </c>
      <c r="E92" s="1">
        <v>-52.07069</v>
      </c>
      <c r="F92" s="1">
        <v>-4.740984</v>
      </c>
      <c r="G92" s="1">
        <v>-51.98834</v>
      </c>
      <c r="H92" s="1">
        <v>-1.913772</v>
      </c>
      <c r="I92" s="1">
        <v>35.49474</v>
      </c>
    </row>
    <row r="93" spans="1:9" ht="12.75">
      <c r="A93">
        <v>25934074</v>
      </c>
      <c r="B93" s="1">
        <v>-1.973634</v>
      </c>
      <c r="C93" s="1">
        <v>34.19809</v>
      </c>
      <c r="D93" s="1">
        <v>-5.003344</v>
      </c>
      <c r="E93" s="1">
        <v>-53.15834</v>
      </c>
      <c r="F93" s="1">
        <v>-5.040447</v>
      </c>
      <c r="G93" s="1">
        <v>-53.20879</v>
      </c>
      <c r="H93" s="1">
        <v>-1.780086</v>
      </c>
      <c r="I93" s="1">
        <v>34.299</v>
      </c>
    </row>
    <row r="94" spans="1:9" ht="12.75">
      <c r="A94">
        <v>27298088</v>
      </c>
      <c r="B94" s="1">
        <v>-1.825338</v>
      </c>
      <c r="C94" s="1">
        <v>32.84361</v>
      </c>
      <c r="D94" s="1">
        <v>-5.306846</v>
      </c>
      <c r="E94" s="1">
        <v>-54.55719</v>
      </c>
      <c r="F94" s="1">
        <v>-5.348174</v>
      </c>
      <c r="G94" s="1">
        <v>-54.46897</v>
      </c>
      <c r="H94" s="1">
        <v>-1.636646</v>
      </c>
      <c r="I94" s="1">
        <v>32.92634</v>
      </c>
    </row>
    <row r="95" spans="1:9" ht="12.75">
      <c r="A95">
        <v>28893026</v>
      </c>
      <c r="B95" s="1">
        <v>-1.68339</v>
      </c>
      <c r="C95" s="1">
        <v>31.40729</v>
      </c>
      <c r="D95" s="1">
        <v>-5.680812</v>
      </c>
      <c r="E95" s="1">
        <v>-55.8823</v>
      </c>
      <c r="F95" s="1">
        <v>-5.718163</v>
      </c>
      <c r="G95" s="1">
        <v>-55.91598</v>
      </c>
      <c r="H95" s="1">
        <v>-1.490681</v>
      </c>
      <c r="I95" s="1">
        <v>31.39716</v>
      </c>
    </row>
    <row r="96" spans="1:9" ht="12.75">
      <c r="A96">
        <v>30487964</v>
      </c>
      <c r="B96" s="1">
        <v>-1.560332</v>
      </c>
      <c r="C96" s="1">
        <v>29.9674</v>
      </c>
      <c r="D96" s="1">
        <v>-6.03548</v>
      </c>
      <c r="E96" s="1">
        <v>-57.14703</v>
      </c>
      <c r="F96" s="1">
        <v>-6.077273</v>
      </c>
      <c r="G96" s="1">
        <v>-57.23662</v>
      </c>
      <c r="H96" s="1">
        <v>-1.347783</v>
      </c>
      <c r="I96" s="1">
        <v>29.98168</v>
      </c>
    </row>
    <row r="97" spans="1:9" ht="12.75">
      <c r="A97">
        <v>32082902</v>
      </c>
      <c r="B97" s="1">
        <v>-1.460416</v>
      </c>
      <c r="C97" s="1">
        <v>28.74173</v>
      </c>
      <c r="D97" s="1">
        <v>-6.399632</v>
      </c>
      <c r="E97" s="1">
        <v>-58.36029</v>
      </c>
      <c r="F97" s="1">
        <v>-6.437004</v>
      </c>
      <c r="G97" s="1">
        <v>-58.40125</v>
      </c>
      <c r="H97" s="1">
        <v>-1.252684</v>
      </c>
      <c r="I97" s="1">
        <v>28.611</v>
      </c>
    </row>
    <row r="98" spans="1:9" ht="12.75">
      <c r="A98">
        <v>33677840</v>
      </c>
      <c r="B98" s="1">
        <v>-1.351849</v>
      </c>
      <c r="C98" s="1">
        <v>27.43498</v>
      </c>
      <c r="D98" s="1">
        <v>-6.728977</v>
      </c>
      <c r="E98" s="1">
        <v>-59.47027</v>
      </c>
      <c r="F98" s="1">
        <v>-6.782193</v>
      </c>
      <c r="G98" s="1">
        <v>-59.49334</v>
      </c>
      <c r="H98" s="1">
        <v>-1.133768</v>
      </c>
      <c r="I98" s="1">
        <v>27.52634</v>
      </c>
    </row>
    <row r="99" spans="1:9" ht="12.75">
      <c r="A99">
        <v>35272779</v>
      </c>
      <c r="B99" s="1">
        <v>-1.265516</v>
      </c>
      <c r="C99" s="1">
        <v>26.29574</v>
      </c>
      <c r="D99" s="1">
        <v>-7.077234</v>
      </c>
      <c r="E99" s="1">
        <v>-60.44524</v>
      </c>
      <c r="F99" s="1">
        <v>-7.123716</v>
      </c>
      <c r="G99" s="1">
        <v>-60.3171</v>
      </c>
      <c r="H99" s="1">
        <v>-1.051429</v>
      </c>
      <c r="I99" s="1">
        <v>26.39675</v>
      </c>
    </row>
    <row r="100" spans="1:9" ht="12.75">
      <c r="A100">
        <v>37127966</v>
      </c>
      <c r="B100" s="1">
        <v>-1.174655</v>
      </c>
      <c r="C100" s="1">
        <v>25.1453</v>
      </c>
      <c r="D100" s="1">
        <v>-7.480497</v>
      </c>
      <c r="E100" s="1">
        <v>-61.35383</v>
      </c>
      <c r="F100" s="1">
        <v>-7.492013</v>
      </c>
      <c r="G100" s="1">
        <v>-61.45712</v>
      </c>
      <c r="H100" s="1">
        <v>-0.970268</v>
      </c>
      <c r="I100" s="1">
        <v>25.21072</v>
      </c>
    </row>
    <row r="101" spans="1:9" ht="12.75">
      <c r="A101">
        <v>39356226</v>
      </c>
      <c r="B101" s="1">
        <v>-1.079925</v>
      </c>
      <c r="C101" s="1">
        <v>23.80528</v>
      </c>
      <c r="D101" s="1">
        <v>-7.925097</v>
      </c>
      <c r="E101" s="1">
        <v>-62.35924</v>
      </c>
      <c r="F101" s="1">
        <v>-7.974189</v>
      </c>
      <c r="G101" s="1">
        <v>-62.35338</v>
      </c>
      <c r="H101" s="1">
        <v>-0.895034</v>
      </c>
      <c r="I101" s="1">
        <v>23.86119</v>
      </c>
    </row>
    <row r="102" spans="1:9" ht="12.75">
      <c r="A102">
        <v>41584486</v>
      </c>
      <c r="B102" s="1">
        <v>-1.025662</v>
      </c>
      <c r="C102" s="1">
        <v>22.54522</v>
      </c>
      <c r="D102" s="1">
        <v>-8.361945</v>
      </c>
      <c r="E102" s="1">
        <v>-63.25061</v>
      </c>
      <c r="F102" s="1">
        <v>-8.416851</v>
      </c>
      <c r="G102" s="1">
        <v>-63.30497</v>
      </c>
      <c r="H102" s="1">
        <v>-0.815451</v>
      </c>
      <c r="I102" s="1">
        <v>22.58244</v>
      </c>
    </row>
    <row r="103" spans="1:9" ht="12.75">
      <c r="A103">
        <v>43812745</v>
      </c>
      <c r="B103" s="1">
        <v>-0.9840652</v>
      </c>
      <c r="C103" s="1">
        <v>21.32836</v>
      </c>
      <c r="D103" s="1">
        <v>-8.807625</v>
      </c>
      <c r="E103" s="1">
        <v>-64.04956</v>
      </c>
      <c r="F103" s="1">
        <v>-8.825958</v>
      </c>
      <c r="G103" s="1">
        <v>-63.97564</v>
      </c>
      <c r="H103" s="1">
        <v>-0.757467</v>
      </c>
      <c r="I103" s="1">
        <v>21.52898</v>
      </c>
    </row>
    <row r="104" spans="1:9" ht="12.75">
      <c r="A104">
        <v>46041005</v>
      </c>
      <c r="B104" s="1">
        <v>-0.9311161</v>
      </c>
      <c r="C104" s="1">
        <v>20.34448</v>
      </c>
      <c r="D104" s="1">
        <v>-9.223763</v>
      </c>
      <c r="E104" s="1">
        <v>-64.66151</v>
      </c>
      <c r="F104" s="1">
        <v>-9.270342</v>
      </c>
      <c r="G104" s="1">
        <v>-64.6435</v>
      </c>
      <c r="H104" s="1">
        <v>-0.7136782</v>
      </c>
      <c r="I104" s="1">
        <v>20.32996</v>
      </c>
    </row>
    <row r="105" spans="1:9" ht="12.75">
      <c r="A105">
        <v>48269265</v>
      </c>
      <c r="B105" s="1">
        <v>-0.8660642</v>
      </c>
      <c r="C105" s="1">
        <v>19.5262</v>
      </c>
      <c r="D105" s="1">
        <v>-9.625245</v>
      </c>
      <c r="E105" s="1">
        <v>-65.06312</v>
      </c>
      <c r="F105" s="1">
        <v>-9.645702</v>
      </c>
      <c r="G105" s="1">
        <v>-65.07208</v>
      </c>
      <c r="H105" s="1">
        <v>-0.6758746</v>
      </c>
      <c r="I105" s="1">
        <v>19.4721</v>
      </c>
    </row>
    <row r="106" spans="1:9" ht="12.75">
      <c r="A106">
        <v>50497525</v>
      </c>
      <c r="B106" s="1">
        <v>-0.8368963</v>
      </c>
      <c r="C106" s="1">
        <v>18.71175</v>
      </c>
      <c r="D106" s="1">
        <v>-10.01302</v>
      </c>
      <c r="E106" s="1">
        <v>-65.36689</v>
      </c>
      <c r="F106" s="1">
        <v>-10.04303</v>
      </c>
      <c r="G106" s="1">
        <v>-65.3689</v>
      </c>
      <c r="H106" s="1">
        <v>-0.6336597</v>
      </c>
      <c r="I106" s="1">
        <v>18.66976</v>
      </c>
    </row>
    <row r="107" spans="1:9" ht="12.75">
      <c r="A107">
        <v>53153465</v>
      </c>
      <c r="B107" s="1">
        <v>-0.8067561</v>
      </c>
      <c r="C107" s="1">
        <v>17.80728</v>
      </c>
      <c r="D107" s="1">
        <v>-10.45796</v>
      </c>
      <c r="E107" s="1">
        <v>-65.74419</v>
      </c>
      <c r="F107" s="1">
        <v>-10.50286</v>
      </c>
      <c r="G107" s="1">
        <v>-65.74588</v>
      </c>
      <c r="H107" s="1">
        <v>-0.5973846</v>
      </c>
      <c r="I107" s="1">
        <v>17.68006</v>
      </c>
    </row>
    <row r="108" spans="1:9" ht="12.75">
      <c r="A108">
        <v>56259048</v>
      </c>
      <c r="B108" s="1">
        <v>-0.7817891</v>
      </c>
      <c r="C108" s="1">
        <v>16.78437</v>
      </c>
      <c r="D108" s="1">
        <v>-10.95329</v>
      </c>
      <c r="E108" s="1">
        <v>-65.83044</v>
      </c>
      <c r="F108" s="1">
        <v>-10.99598</v>
      </c>
      <c r="G108" s="1">
        <v>-65.74247</v>
      </c>
      <c r="H108" s="1">
        <v>-0.5800422</v>
      </c>
      <c r="I108" s="1">
        <v>16.68279</v>
      </c>
    </row>
    <row r="109" spans="1:9" ht="12.75">
      <c r="A109">
        <v>59364631</v>
      </c>
      <c r="B109" s="1">
        <v>-0.7652839</v>
      </c>
      <c r="C109" s="1">
        <v>15.86818</v>
      </c>
      <c r="D109" s="1">
        <v>-11.43817</v>
      </c>
      <c r="E109" s="1">
        <v>-65.85772</v>
      </c>
      <c r="F109" s="1">
        <v>-11.4628</v>
      </c>
      <c r="G109" s="1">
        <v>-65.72755</v>
      </c>
      <c r="H109" s="1">
        <v>-0.5581552</v>
      </c>
      <c r="I109" s="1">
        <v>15.86382</v>
      </c>
    </row>
    <row r="110" spans="1:9" ht="12.75">
      <c r="A110">
        <v>62470215</v>
      </c>
      <c r="B110" s="1">
        <v>-0.7527855</v>
      </c>
      <c r="C110" s="1">
        <v>15.03017</v>
      </c>
      <c r="D110" s="1">
        <v>-11.89264</v>
      </c>
      <c r="E110" s="1">
        <v>-65.75945</v>
      </c>
      <c r="F110" s="1">
        <v>-11.92232</v>
      </c>
      <c r="G110" s="1">
        <v>-65.68985</v>
      </c>
      <c r="H110" s="1">
        <v>-0.5396481</v>
      </c>
      <c r="I110" s="1">
        <v>15.02204</v>
      </c>
    </row>
    <row r="111" spans="1:9" ht="12.75">
      <c r="A111">
        <v>65575798</v>
      </c>
      <c r="B111" s="1">
        <v>-0.7430215</v>
      </c>
      <c r="C111" s="1">
        <v>14.19938</v>
      </c>
      <c r="D111" s="1">
        <v>-12.31187</v>
      </c>
      <c r="E111" s="1">
        <v>-65.64064</v>
      </c>
      <c r="F111" s="1">
        <v>-12.36662</v>
      </c>
      <c r="G111" s="1">
        <v>-65.46191</v>
      </c>
      <c r="H111" s="1">
        <v>-0.5317607</v>
      </c>
      <c r="I111" s="1">
        <v>14.23442</v>
      </c>
    </row>
    <row r="112" spans="1:9" ht="12.75">
      <c r="A112">
        <v>68681381</v>
      </c>
      <c r="B112" s="1">
        <v>-0.7328873</v>
      </c>
      <c r="C112" s="1">
        <v>13.46193</v>
      </c>
      <c r="D112" s="1">
        <v>-12.72409</v>
      </c>
      <c r="E112" s="1">
        <v>-65.31629</v>
      </c>
      <c r="F112" s="1">
        <v>-12.775</v>
      </c>
      <c r="G112" s="1">
        <v>-65.28294</v>
      </c>
      <c r="H112" s="1">
        <v>-0.5313705</v>
      </c>
      <c r="I112" s="1">
        <v>13.51215</v>
      </c>
    </row>
    <row r="113" spans="1:9" ht="12.75">
      <c r="A113">
        <v>72293709</v>
      </c>
      <c r="B113" s="1">
        <v>-0.7122595</v>
      </c>
      <c r="C113" s="1">
        <v>12.59286</v>
      </c>
      <c r="D113" s="1">
        <v>-13.16738</v>
      </c>
      <c r="E113" s="1">
        <v>-65.05556</v>
      </c>
      <c r="F113" s="1">
        <v>-13.207</v>
      </c>
      <c r="G113" s="1">
        <v>-64.92457</v>
      </c>
      <c r="H113" s="1">
        <v>-0.4955298</v>
      </c>
      <c r="I113" s="1">
        <v>12.84188</v>
      </c>
    </row>
    <row r="114" spans="1:9" ht="12.75">
      <c r="A114">
        <v>76517595</v>
      </c>
      <c r="B114" s="1">
        <v>-0.7237962</v>
      </c>
      <c r="C114" s="1">
        <v>11.68175</v>
      </c>
      <c r="D114" s="1">
        <v>-13.67458</v>
      </c>
      <c r="E114" s="1">
        <v>-64.47033</v>
      </c>
      <c r="F114" s="1">
        <v>-13.72816</v>
      </c>
      <c r="G114" s="1">
        <v>-64.41086</v>
      </c>
      <c r="H114" s="1">
        <v>-0.5221568</v>
      </c>
      <c r="I114" s="1">
        <v>12.02749</v>
      </c>
    </row>
    <row r="115" spans="1:9" ht="12.75">
      <c r="A115">
        <v>80741480</v>
      </c>
      <c r="B115" s="1">
        <v>-0.7197667</v>
      </c>
      <c r="C115" s="1">
        <v>10.88063</v>
      </c>
      <c r="D115" s="1">
        <v>-14.1248</v>
      </c>
      <c r="E115" s="1">
        <v>-63.80527</v>
      </c>
      <c r="F115" s="1">
        <v>-14.1992</v>
      </c>
      <c r="G115" s="1">
        <v>-63.75532</v>
      </c>
      <c r="H115" s="1">
        <v>-0.524002</v>
      </c>
      <c r="I115" s="1">
        <v>11.31643</v>
      </c>
    </row>
    <row r="116" spans="1:9" ht="12.75">
      <c r="A116">
        <v>84965365</v>
      </c>
      <c r="B116" s="1">
        <v>-0.7249132</v>
      </c>
      <c r="C116" s="1">
        <v>10.04425</v>
      </c>
      <c r="D116" s="1">
        <v>-14.57283</v>
      </c>
      <c r="E116" s="1">
        <v>-63.11905</v>
      </c>
      <c r="F116" s="1">
        <v>-14.63291</v>
      </c>
      <c r="G116" s="1">
        <v>-63.17489</v>
      </c>
      <c r="H116" s="1">
        <v>-0.508044</v>
      </c>
      <c r="I116" s="1">
        <v>10.63406</v>
      </c>
    </row>
    <row r="117" spans="1:9" ht="12.75">
      <c r="A117">
        <v>89189250</v>
      </c>
      <c r="B117" s="1">
        <v>-0.7142169</v>
      </c>
      <c r="C117" s="1">
        <v>9.316696</v>
      </c>
      <c r="D117" s="1">
        <v>-14.98702</v>
      </c>
      <c r="E117" s="1">
        <v>-62.48097</v>
      </c>
      <c r="F117" s="1">
        <v>-15.06584</v>
      </c>
      <c r="G117" s="1">
        <v>-62.36982</v>
      </c>
      <c r="H117" s="1">
        <v>-0.5284671</v>
      </c>
      <c r="I117" s="1">
        <v>10.04567</v>
      </c>
    </row>
    <row r="118" spans="1:9" ht="12.75">
      <c r="A118">
        <v>93413136</v>
      </c>
      <c r="B118" s="1">
        <v>-0.7325445</v>
      </c>
      <c r="C118" s="1">
        <v>8.603345</v>
      </c>
      <c r="D118" s="1">
        <v>-15.40177</v>
      </c>
      <c r="E118" s="1">
        <v>-61.73181</v>
      </c>
      <c r="F118" s="1">
        <v>-15.42083</v>
      </c>
      <c r="G118" s="1">
        <v>-61.57089</v>
      </c>
      <c r="H118" s="1">
        <v>-0.5003734</v>
      </c>
      <c r="I118" s="1">
        <v>9.449265</v>
      </c>
    </row>
    <row r="119" spans="1:9" ht="12.75">
      <c r="A119">
        <v>98326242</v>
      </c>
      <c r="B119" s="1">
        <v>-0.7312483</v>
      </c>
      <c r="C119" s="1">
        <v>8.248062</v>
      </c>
      <c r="D119" s="1">
        <v>-15.8317</v>
      </c>
      <c r="E119" s="1">
        <v>-60.51738</v>
      </c>
      <c r="F119" s="1">
        <v>-15.85987</v>
      </c>
      <c r="G119" s="1">
        <v>-60.56268</v>
      </c>
      <c r="H119" s="1">
        <v>-0.5086891</v>
      </c>
      <c r="I119" s="1">
        <v>8.966043</v>
      </c>
    </row>
    <row r="120" spans="1:9" ht="12.75">
      <c r="A120">
        <v>104071123</v>
      </c>
      <c r="B120" s="1">
        <v>-0.742772</v>
      </c>
      <c r="C120" s="1">
        <v>7.426517</v>
      </c>
      <c r="D120" s="1">
        <v>-16.29378</v>
      </c>
      <c r="E120" s="1">
        <v>-59.3803</v>
      </c>
      <c r="F120" s="1">
        <v>-16.33028</v>
      </c>
      <c r="G120" s="1">
        <v>-59.26404</v>
      </c>
      <c r="H120" s="1">
        <v>-0.5170569</v>
      </c>
      <c r="I120" s="1">
        <v>8.466107</v>
      </c>
    </row>
    <row r="121" spans="1:9" ht="12.75">
      <c r="A121">
        <v>109816004</v>
      </c>
      <c r="B121" s="1">
        <v>-0.7293228</v>
      </c>
      <c r="C121" s="1">
        <v>6.96846</v>
      </c>
      <c r="D121" s="1">
        <v>-16.71738</v>
      </c>
      <c r="E121" s="1">
        <v>-58.11461</v>
      </c>
      <c r="F121" s="1">
        <v>-16.75267</v>
      </c>
      <c r="G121" s="1">
        <v>-58.07617</v>
      </c>
      <c r="H121" s="1">
        <v>-0.519412</v>
      </c>
      <c r="I121" s="1">
        <v>7.809949</v>
      </c>
    </row>
    <row r="122" spans="1:9" ht="12.75">
      <c r="A122">
        <v>115560885</v>
      </c>
      <c r="B122" s="1">
        <v>-0.7412788</v>
      </c>
      <c r="C122" s="1">
        <v>6.945812</v>
      </c>
      <c r="D122" s="1">
        <v>-17.12042</v>
      </c>
      <c r="E122" s="1">
        <v>-56.54383</v>
      </c>
      <c r="F122" s="1">
        <v>-17.15674</v>
      </c>
      <c r="G122" s="1">
        <v>-56.66046</v>
      </c>
      <c r="H122" s="1">
        <v>-0.5105616</v>
      </c>
      <c r="I122" s="1">
        <v>7.463828</v>
      </c>
    </row>
    <row r="123" spans="1:9" ht="12.75">
      <c r="A123">
        <v>121305766</v>
      </c>
      <c r="B123" s="1">
        <v>-0.7141296</v>
      </c>
      <c r="C123" s="1">
        <v>6.812404</v>
      </c>
      <c r="D123" s="1">
        <v>-17.49177</v>
      </c>
      <c r="E123" s="1">
        <v>-55.11681</v>
      </c>
      <c r="F123" s="1">
        <v>-17.52753</v>
      </c>
      <c r="G123" s="1">
        <v>-55.19245</v>
      </c>
      <c r="H123" s="1">
        <v>-0.5230192</v>
      </c>
      <c r="I123" s="1">
        <v>7.031375</v>
      </c>
    </row>
    <row r="124" spans="1:9" ht="12.75">
      <c r="A124">
        <v>127050647</v>
      </c>
      <c r="B124" s="1">
        <v>-0.7133213</v>
      </c>
      <c r="C124" s="1">
        <v>6.698326</v>
      </c>
      <c r="D124" s="1">
        <v>-17.82868</v>
      </c>
      <c r="E124" s="1">
        <v>-53.60204</v>
      </c>
      <c r="F124" s="1">
        <v>-17.87182</v>
      </c>
      <c r="G124" s="1">
        <v>-53.90828</v>
      </c>
      <c r="H124" s="1">
        <v>-0.527482</v>
      </c>
      <c r="I124" s="1">
        <v>6.750517</v>
      </c>
    </row>
    <row r="125" spans="1:9" ht="12.75">
      <c r="A125">
        <v>133732933</v>
      </c>
      <c r="B125" s="1">
        <v>-0.7140867</v>
      </c>
      <c r="C125" s="1">
        <v>6.647282</v>
      </c>
      <c r="D125" s="1">
        <v>-18.21375</v>
      </c>
      <c r="E125" s="1">
        <v>-51.92651</v>
      </c>
      <c r="F125" s="1">
        <v>-18.22919</v>
      </c>
      <c r="G125" s="1">
        <v>-52.22251</v>
      </c>
      <c r="H125" s="1">
        <v>-0.5103462</v>
      </c>
      <c r="I125" s="1">
        <v>6.507881</v>
      </c>
    </row>
    <row r="126" spans="1:9" ht="12.75">
      <c r="A126">
        <v>141759004</v>
      </c>
      <c r="B126" s="1">
        <v>-0.6921553</v>
      </c>
      <c r="C126" s="1">
        <v>6.534071</v>
      </c>
      <c r="D126" s="1">
        <v>-18.59868</v>
      </c>
      <c r="E126" s="1">
        <v>-49.89429</v>
      </c>
      <c r="F126" s="1">
        <v>-18.64626</v>
      </c>
      <c r="G126" s="1">
        <v>-50.43213</v>
      </c>
      <c r="H126" s="1">
        <v>-0.515842</v>
      </c>
      <c r="I126" s="1">
        <v>6.197659</v>
      </c>
    </row>
    <row r="127" spans="1:9" ht="12.75">
      <c r="A127">
        <v>149785076</v>
      </c>
      <c r="B127" s="1">
        <v>-0.6865402</v>
      </c>
      <c r="C127" s="1">
        <v>6.609535</v>
      </c>
      <c r="D127" s="1">
        <v>-18.99031</v>
      </c>
      <c r="E127" s="1">
        <v>-47.84883</v>
      </c>
      <c r="F127" s="1">
        <v>-19.03772</v>
      </c>
      <c r="G127" s="1">
        <v>-48.54116</v>
      </c>
      <c r="H127" s="1">
        <v>-0.5305775</v>
      </c>
      <c r="I127" s="1">
        <v>6.033796</v>
      </c>
    </row>
    <row r="128" spans="1:9" ht="12.75">
      <c r="A128">
        <v>157811147</v>
      </c>
      <c r="B128" s="1">
        <v>-0.6905232</v>
      </c>
      <c r="C128" s="1">
        <v>6.525034</v>
      </c>
      <c r="D128" s="1">
        <v>-19.31701</v>
      </c>
      <c r="E128" s="1">
        <v>-45.99372</v>
      </c>
      <c r="F128" s="1">
        <v>-19.3432</v>
      </c>
      <c r="G128" s="1">
        <v>-46.83243</v>
      </c>
      <c r="H128" s="1">
        <v>-0.5128115</v>
      </c>
      <c r="I128" s="1">
        <v>5.796642</v>
      </c>
    </row>
    <row r="129" spans="1:9" ht="12.75">
      <c r="A129">
        <v>165837219</v>
      </c>
      <c r="B129" s="1">
        <v>-0.693404</v>
      </c>
      <c r="C129" s="1">
        <v>6.526165</v>
      </c>
      <c r="D129" s="1">
        <v>-19.62753</v>
      </c>
      <c r="E129" s="1">
        <v>-44.2165</v>
      </c>
      <c r="F129" s="1">
        <v>-19.66864</v>
      </c>
      <c r="G129" s="1">
        <v>-45.06816</v>
      </c>
      <c r="H129" s="1">
        <v>-0.5078039</v>
      </c>
      <c r="I129" s="1">
        <v>5.824486</v>
      </c>
    </row>
    <row r="130" spans="1:9" ht="12.75">
      <c r="A130">
        <v>173863290</v>
      </c>
      <c r="B130" s="1">
        <v>-0.7052848</v>
      </c>
      <c r="C130" s="1">
        <v>6.567181</v>
      </c>
      <c r="D130" s="1">
        <v>-19.91421</v>
      </c>
      <c r="E130" s="1">
        <v>-42.51141</v>
      </c>
      <c r="F130" s="1">
        <v>-19.96647</v>
      </c>
      <c r="G130" s="1">
        <v>-43.42904</v>
      </c>
      <c r="H130" s="1">
        <v>-0.5214923</v>
      </c>
      <c r="I130" s="1">
        <v>5.661707</v>
      </c>
    </row>
    <row r="131" spans="1:9" ht="12.75">
      <c r="A131">
        <v>181889362</v>
      </c>
      <c r="B131" s="1">
        <v>-0.6877437</v>
      </c>
      <c r="C131" s="1">
        <v>6.527355</v>
      </c>
      <c r="D131" s="1">
        <v>-20.17307</v>
      </c>
      <c r="E131" s="1">
        <v>-40.87635</v>
      </c>
      <c r="F131" s="1">
        <v>-20.22046</v>
      </c>
      <c r="G131" s="1">
        <v>-41.79283</v>
      </c>
      <c r="H131" s="1">
        <v>-0.4947724</v>
      </c>
      <c r="I131" s="1">
        <v>5.538475</v>
      </c>
    </row>
    <row r="132" spans="1:9" ht="12.75">
      <c r="A132">
        <v>191455915</v>
      </c>
      <c r="B132" s="1">
        <v>-0.6923481</v>
      </c>
      <c r="C132" s="1">
        <v>6.635024</v>
      </c>
      <c r="D132" s="1">
        <v>-20.46992</v>
      </c>
      <c r="E132" s="1">
        <v>-38.85149</v>
      </c>
      <c r="F132" s="1">
        <v>-20.49862</v>
      </c>
      <c r="G132" s="1">
        <v>-39.95082</v>
      </c>
      <c r="H132" s="1">
        <v>-0.4960938</v>
      </c>
      <c r="I132" s="1">
        <v>5.413889</v>
      </c>
    </row>
    <row r="133" spans="1:9" ht="12.75">
      <c r="A133">
        <v>202642058</v>
      </c>
      <c r="B133" s="1">
        <v>-0.6809349</v>
      </c>
      <c r="C133" s="1">
        <v>6.58499</v>
      </c>
      <c r="D133" s="1">
        <v>-20.76581</v>
      </c>
      <c r="E133" s="1">
        <v>-36.87137</v>
      </c>
      <c r="F133" s="1">
        <v>-20.8269</v>
      </c>
      <c r="G133" s="1">
        <v>-37.96348</v>
      </c>
      <c r="H133" s="1">
        <v>-0.5092478</v>
      </c>
      <c r="I133" s="1">
        <v>5.298679</v>
      </c>
    </row>
    <row r="134" spans="1:9" ht="12.75">
      <c r="A134">
        <v>213828202</v>
      </c>
      <c r="B134" s="1">
        <v>-0.6740735</v>
      </c>
      <c r="C134" s="1">
        <v>6.655206</v>
      </c>
      <c r="D134" s="1">
        <v>-21.0641</v>
      </c>
      <c r="E134" s="1">
        <v>-34.88837</v>
      </c>
      <c r="F134" s="1">
        <v>-21.09761</v>
      </c>
      <c r="G134" s="1">
        <v>-35.92957</v>
      </c>
      <c r="H134" s="1">
        <v>-0.4975222</v>
      </c>
      <c r="I134" s="1">
        <v>5.203271</v>
      </c>
    </row>
    <row r="135" spans="1:9" ht="12.75">
      <c r="A135">
        <v>225014345</v>
      </c>
      <c r="B135" s="1">
        <v>-0.6786731</v>
      </c>
      <c r="C135" s="1">
        <v>6.704004</v>
      </c>
      <c r="D135" s="1">
        <v>-21.31203</v>
      </c>
      <c r="E135" s="1">
        <v>-32.97348</v>
      </c>
      <c r="F135" s="1">
        <v>-21.36248</v>
      </c>
      <c r="G135" s="1">
        <v>-34.03178</v>
      </c>
      <c r="H135" s="1">
        <v>-0.4908635</v>
      </c>
      <c r="I135" s="1">
        <v>5.152549</v>
      </c>
    </row>
    <row r="136" spans="1:9" ht="12.75">
      <c r="A136">
        <v>236200489</v>
      </c>
      <c r="B136" s="1">
        <v>-0.6773059</v>
      </c>
      <c r="C136" s="1">
        <v>6.752224</v>
      </c>
      <c r="D136" s="1">
        <v>-21.57394</v>
      </c>
      <c r="E136" s="1">
        <v>-30.9372</v>
      </c>
      <c r="F136" s="1">
        <v>-21.60133</v>
      </c>
      <c r="G136" s="1">
        <v>-32.27537</v>
      </c>
      <c r="H136" s="1">
        <v>-0.4816298</v>
      </c>
      <c r="I136" s="1">
        <v>5.109087</v>
      </c>
    </row>
    <row r="137" spans="1:9" ht="12.75">
      <c r="A137">
        <v>247386633</v>
      </c>
      <c r="B137" s="1">
        <v>-0.6618616</v>
      </c>
      <c r="C137" s="1">
        <v>6.867824</v>
      </c>
      <c r="D137" s="1">
        <v>-21.7881</v>
      </c>
      <c r="E137" s="1">
        <v>-29.15765</v>
      </c>
      <c r="F137" s="1">
        <v>-21.83859</v>
      </c>
      <c r="G137" s="1">
        <v>-30.52791</v>
      </c>
      <c r="H137" s="1">
        <v>-0.4768726</v>
      </c>
      <c r="I137" s="1">
        <v>4.95171</v>
      </c>
    </row>
    <row r="138" spans="1:9" ht="12.75">
      <c r="A138">
        <v>260398044</v>
      </c>
      <c r="B138" s="1">
        <v>-0.6564127</v>
      </c>
      <c r="C138" s="1">
        <v>6.839668</v>
      </c>
      <c r="D138" s="1">
        <v>-22.04643</v>
      </c>
      <c r="E138" s="1">
        <v>-27.25515</v>
      </c>
      <c r="F138" s="1">
        <v>-22.0909</v>
      </c>
      <c r="G138" s="1">
        <v>-28.6198</v>
      </c>
      <c r="H138" s="1">
        <v>-0.4764905</v>
      </c>
      <c r="I138" s="1">
        <v>4.74709</v>
      </c>
    </row>
    <row r="139" spans="1:9" ht="12.75">
      <c r="A139">
        <v>275612251</v>
      </c>
      <c r="B139" s="1">
        <v>-0.6387234</v>
      </c>
      <c r="C139" s="1">
        <v>7.00258</v>
      </c>
      <c r="D139" s="1">
        <v>-22.3036</v>
      </c>
      <c r="E139" s="1">
        <v>-24.91452</v>
      </c>
      <c r="F139" s="1">
        <v>-22.35323</v>
      </c>
      <c r="G139" s="1">
        <v>-26.09622</v>
      </c>
      <c r="H139" s="1">
        <v>-0.478335</v>
      </c>
      <c r="I139" s="1">
        <v>4.816507</v>
      </c>
    </row>
    <row r="140" spans="1:9" ht="12.75">
      <c r="A140">
        <v>290826458</v>
      </c>
      <c r="B140" s="1">
        <v>-0.6460583</v>
      </c>
      <c r="C140" s="1">
        <v>7.034779</v>
      </c>
      <c r="D140" s="1">
        <v>-22.56048</v>
      </c>
      <c r="E140" s="1">
        <v>-22.47548</v>
      </c>
      <c r="F140" s="1">
        <v>-22.62002</v>
      </c>
      <c r="G140" s="1">
        <v>-23.95683</v>
      </c>
      <c r="H140" s="1">
        <v>-0.4899801</v>
      </c>
      <c r="I140" s="1">
        <v>4.770528</v>
      </c>
    </row>
    <row r="141" spans="1:9" ht="12.75">
      <c r="A141">
        <v>306040665</v>
      </c>
      <c r="B141" s="1">
        <v>-0.6617835</v>
      </c>
      <c r="C141" s="1">
        <v>7.181231</v>
      </c>
      <c r="D141" s="1">
        <v>-22.77868</v>
      </c>
      <c r="E141" s="1">
        <v>-20.26543</v>
      </c>
      <c r="F141" s="1">
        <v>-22.86917</v>
      </c>
      <c r="G141" s="1">
        <v>-21.72011</v>
      </c>
      <c r="H141" s="1">
        <v>-0.4880603</v>
      </c>
      <c r="I141" s="1">
        <v>4.672963</v>
      </c>
    </row>
    <row r="142" spans="1:9" ht="12.75">
      <c r="A142">
        <v>321254872</v>
      </c>
      <c r="B142" s="1">
        <v>-0.6490597</v>
      </c>
      <c r="C142" s="1">
        <v>7.062225</v>
      </c>
      <c r="D142" s="1">
        <v>-22.99259</v>
      </c>
      <c r="E142" s="1">
        <v>-18.18875</v>
      </c>
      <c r="F142" s="1">
        <v>-23.06309</v>
      </c>
      <c r="G142" s="1">
        <v>-19.53205</v>
      </c>
      <c r="H142" s="1">
        <v>-0.478618</v>
      </c>
      <c r="I142" s="1">
        <v>4.663976</v>
      </c>
    </row>
    <row r="143" spans="1:9" ht="12.75">
      <c r="A143">
        <v>336469079</v>
      </c>
      <c r="B143" s="1">
        <v>-0.6632794</v>
      </c>
      <c r="C143" s="1">
        <v>7.126925</v>
      </c>
      <c r="D143" s="1">
        <v>-23.20212</v>
      </c>
      <c r="E143" s="1">
        <v>-15.93156</v>
      </c>
      <c r="F143" s="1">
        <v>-23.22718</v>
      </c>
      <c r="G143" s="1">
        <v>-17.37958</v>
      </c>
      <c r="H143" s="1">
        <v>-0.462746</v>
      </c>
      <c r="I143" s="1">
        <v>4.671596</v>
      </c>
    </row>
    <row r="144" spans="1:9" ht="12.75">
      <c r="A144">
        <v>354165822</v>
      </c>
      <c r="B144" s="1">
        <v>-0.6654173</v>
      </c>
      <c r="C144" s="1">
        <v>6.992256</v>
      </c>
      <c r="D144" s="1">
        <v>-23.439</v>
      </c>
      <c r="E144" s="1">
        <v>-13.69473</v>
      </c>
      <c r="F144" s="1">
        <v>-23.45599</v>
      </c>
      <c r="G144" s="1">
        <v>-15.03826</v>
      </c>
      <c r="H144" s="1">
        <v>-0.472229</v>
      </c>
      <c r="I144" s="1">
        <v>4.62085</v>
      </c>
    </row>
    <row r="145" spans="1:9" ht="12.75">
      <c r="A145">
        <v>374858573</v>
      </c>
      <c r="B145" s="1">
        <v>-0.6785951</v>
      </c>
      <c r="C145" s="1">
        <v>6.882356</v>
      </c>
      <c r="D145" s="1">
        <v>-23.66054</v>
      </c>
      <c r="E145" s="1">
        <v>-11.07118</v>
      </c>
      <c r="F145" s="1">
        <v>-23.6812</v>
      </c>
      <c r="G145" s="1">
        <v>-12.3663</v>
      </c>
      <c r="H145" s="1">
        <v>-0.4667253</v>
      </c>
      <c r="I145" s="1">
        <v>4.519887</v>
      </c>
    </row>
    <row r="146" spans="1:9" ht="12.75">
      <c r="A146">
        <v>395551325</v>
      </c>
      <c r="B146" s="1">
        <v>-0.6707329</v>
      </c>
      <c r="C146" s="1">
        <v>6.720932</v>
      </c>
      <c r="D146" s="1">
        <v>-23.85927</v>
      </c>
      <c r="E146" s="1">
        <v>-8.381476</v>
      </c>
      <c r="F146" s="1">
        <v>-23.87875</v>
      </c>
      <c r="G146" s="1">
        <v>-9.660201</v>
      </c>
      <c r="H146" s="1">
        <v>-0.4797508</v>
      </c>
      <c r="I146" s="1">
        <v>4.407731</v>
      </c>
    </row>
    <row r="147" spans="1:9" ht="12.75">
      <c r="A147">
        <v>416244077</v>
      </c>
      <c r="B147" s="1">
        <v>-0.6875793</v>
      </c>
      <c r="C147" s="1">
        <v>6.410849</v>
      </c>
      <c r="D147" s="1">
        <v>-24.05128</v>
      </c>
      <c r="E147" s="1">
        <v>-5.642034</v>
      </c>
      <c r="F147" s="1">
        <v>-24.08415</v>
      </c>
      <c r="G147" s="1">
        <v>-7.182365</v>
      </c>
      <c r="H147" s="1">
        <v>-0.4966766</v>
      </c>
      <c r="I147" s="1">
        <v>4.110822</v>
      </c>
    </row>
    <row r="148" spans="1:9" ht="12.75">
      <c r="A148">
        <v>436936829</v>
      </c>
      <c r="B148" s="1">
        <v>-0.6862043</v>
      </c>
      <c r="C148" s="1">
        <v>6.148305</v>
      </c>
      <c r="D148" s="1">
        <v>-24.20824</v>
      </c>
      <c r="E148" s="1">
        <v>-3.042687</v>
      </c>
      <c r="F148" s="1">
        <v>-24.24064</v>
      </c>
      <c r="G148" s="1">
        <v>-4.510577</v>
      </c>
      <c r="H148" s="1">
        <v>-0.4871161</v>
      </c>
      <c r="I148" s="1">
        <v>3.957508</v>
      </c>
    </row>
    <row r="149" spans="1:9" ht="12.75">
      <c r="A149">
        <v>457629581</v>
      </c>
      <c r="B149" s="1">
        <v>-0.6710524</v>
      </c>
      <c r="C149" s="1">
        <v>5.594873</v>
      </c>
      <c r="D149" s="1">
        <v>-24.32311</v>
      </c>
      <c r="E149" s="1">
        <v>-0.6617684</v>
      </c>
      <c r="F149" s="1">
        <v>-24.35914</v>
      </c>
      <c r="G149" s="1">
        <v>-1.999615</v>
      </c>
      <c r="H149" s="1">
        <v>-0.4797855</v>
      </c>
      <c r="I149" s="1">
        <v>3.749872</v>
      </c>
    </row>
    <row r="150" spans="1:9" ht="12.75">
      <c r="A150">
        <v>481698815</v>
      </c>
      <c r="B150" s="1">
        <v>-0.6521098</v>
      </c>
      <c r="C150" s="1">
        <v>5.383306</v>
      </c>
      <c r="D150" s="1">
        <v>-24.47326</v>
      </c>
      <c r="E150" s="1">
        <v>2.408159</v>
      </c>
      <c r="F150" s="1">
        <v>-24.49251</v>
      </c>
      <c r="G150" s="1">
        <v>1.104719</v>
      </c>
      <c r="H150" s="1">
        <v>-0.4796954</v>
      </c>
      <c r="I150" s="1">
        <v>3.659109</v>
      </c>
    </row>
    <row r="151" spans="1:9" ht="12.75">
      <c r="A151">
        <v>510608292</v>
      </c>
      <c r="B151" s="1">
        <v>-0.6392906</v>
      </c>
      <c r="C151" s="1">
        <v>5.06336</v>
      </c>
      <c r="D151" s="1">
        <v>-24.59622</v>
      </c>
      <c r="E151" s="1">
        <v>5.976219</v>
      </c>
      <c r="F151" s="1">
        <v>-24.62325</v>
      </c>
      <c r="G151" s="1">
        <v>4.654316</v>
      </c>
      <c r="H151" s="1">
        <v>-0.46669</v>
      </c>
      <c r="I151" s="1">
        <v>3.448598</v>
      </c>
    </row>
    <row r="152" spans="1:9" ht="12.75">
      <c r="A152">
        <v>539517769</v>
      </c>
      <c r="B152" s="1">
        <v>-0.6456857</v>
      </c>
      <c r="C152" s="1">
        <v>4.705112</v>
      </c>
      <c r="D152" s="1">
        <v>-24.6895</v>
      </c>
      <c r="E152" s="1">
        <v>9.396514</v>
      </c>
      <c r="F152" s="1">
        <v>-24.70742</v>
      </c>
      <c r="G152" s="1">
        <v>8.289968</v>
      </c>
      <c r="H152" s="1">
        <v>-0.4631493</v>
      </c>
      <c r="I152" s="1">
        <v>3.349097</v>
      </c>
    </row>
    <row r="153" spans="1:9" ht="12.75">
      <c r="A153">
        <v>568427245</v>
      </c>
      <c r="B153" s="1">
        <v>-0.6554938</v>
      </c>
      <c r="C153" s="1">
        <v>4.407954</v>
      </c>
      <c r="D153" s="1">
        <v>-24.7443</v>
      </c>
      <c r="E153" s="1">
        <v>12.97387</v>
      </c>
      <c r="F153" s="1">
        <v>-24.75382</v>
      </c>
      <c r="G153" s="1">
        <v>12.04681</v>
      </c>
      <c r="H153" s="1">
        <v>-0.4751568</v>
      </c>
      <c r="I153" s="1">
        <v>3.367971</v>
      </c>
    </row>
    <row r="154" spans="1:9" ht="12.75">
      <c r="A154">
        <v>597336722</v>
      </c>
      <c r="B154" s="1">
        <v>-0.6380503</v>
      </c>
      <c r="C154" s="1">
        <v>4.379018</v>
      </c>
      <c r="D154" s="1">
        <v>-24.72216</v>
      </c>
      <c r="E154" s="1">
        <v>16.60817</v>
      </c>
      <c r="F154" s="1">
        <v>-24.74504</v>
      </c>
      <c r="G154" s="1">
        <v>15.58999</v>
      </c>
      <c r="H154" s="1">
        <v>-0.4576676</v>
      </c>
      <c r="I154" s="1">
        <v>3.152072</v>
      </c>
    </row>
    <row r="155" spans="1:9" ht="12.75">
      <c r="A155">
        <v>626246199</v>
      </c>
      <c r="B155" s="1">
        <v>-0.6610617</v>
      </c>
      <c r="C155" s="1">
        <v>4.128186</v>
      </c>
      <c r="D155" s="1">
        <v>-24.6821</v>
      </c>
      <c r="E155" s="1">
        <v>19.67121</v>
      </c>
      <c r="F155" s="1">
        <v>-24.71812</v>
      </c>
      <c r="G155" s="1">
        <v>19.04274</v>
      </c>
      <c r="H155" s="1">
        <v>-0.4751242</v>
      </c>
      <c r="I155" s="1">
        <v>2.837543</v>
      </c>
    </row>
    <row r="156" spans="1:9" ht="12.75">
      <c r="A156">
        <v>655155676</v>
      </c>
      <c r="B156" s="1">
        <v>-0.6369945</v>
      </c>
      <c r="C156" s="1">
        <v>3.699732</v>
      </c>
      <c r="D156" s="1">
        <v>-24.59824</v>
      </c>
      <c r="E156" s="1">
        <v>22.67376</v>
      </c>
      <c r="F156" s="1">
        <v>-24.60506</v>
      </c>
      <c r="G156" s="1">
        <v>22.03205</v>
      </c>
      <c r="H156" s="1">
        <v>-0.4570901</v>
      </c>
      <c r="I156" s="1">
        <v>2.344013</v>
      </c>
    </row>
    <row r="157" spans="1:9" ht="12.75">
      <c r="A157">
        <v>689613884</v>
      </c>
      <c r="B157" s="1">
        <v>-0.6402599</v>
      </c>
      <c r="C157" s="1">
        <v>3.434166</v>
      </c>
      <c r="D157" s="1">
        <v>-24.5279</v>
      </c>
      <c r="E157" s="1">
        <v>26.3055</v>
      </c>
      <c r="F157" s="1">
        <v>-24.53241</v>
      </c>
      <c r="G157" s="1">
        <v>25.91814</v>
      </c>
      <c r="H157" s="1">
        <v>-0.4746444</v>
      </c>
      <c r="I157" s="1">
        <v>2.369718</v>
      </c>
    </row>
    <row r="158" spans="1:9" ht="12.75">
      <c r="A158">
        <v>729905770</v>
      </c>
      <c r="B158" s="1">
        <v>-0.6343358</v>
      </c>
      <c r="C158" s="1">
        <v>3.882322</v>
      </c>
      <c r="D158" s="1">
        <v>-24.32675</v>
      </c>
      <c r="E158" s="1">
        <v>31.2295</v>
      </c>
      <c r="F158" s="1">
        <v>-24.34754</v>
      </c>
      <c r="G158" s="1">
        <v>30.50964</v>
      </c>
      <c r="H158" s="1">
        <v>-0.4350744</v>
      </c>
      <c r="I158" s="1">
        <v>2.623791</v>
      </c>
    </row>
    <row r="159" spans="1:9" ht="12.75">
      <c r="A159">
        <v>770197656</v>
      </c>
      <c r="B159" s="1">
        <v>-0.614207</v>
      </c>
      <c r="C159" s="1">
        <v>4.931808</v>
      </c>
      <c r="D159" s="1">
        <v>-24.09904</v>
      </c>
      <c r="E159" s="1">
        <v>36.09906</v>
      </c>
      <c r="F159" s="1">
        <v>-24.12372</v>
      </c>
      <c r="G159" s="1">
        <v>34.9149</v>
      </c>
      <c r="H159" s="1">
        <v>-0.466691</v>
      </c>
      <c r="I159" s="1">
        <v>2.853023</v>
      </c>
    </row>
    <row r="160" spans="1:9" ht="12.75">
      <c r="A160">
        <v>810489543</v>
      </c>
      <c r="B160" s="1">
        <v>-0.612416</v>
      </c>
      <c r="C160" s="1">
        <v>6.351626</v>
      </c>
      <c r="D160" s="1">
        <v>-23.84795</v>
      </c>
      <c r="E160" s="1">
        <v>40.82361</v>
      </c>
      <c r="F160" s="1">
        <v>-23.87784</v>
      </c>
      <c r="G160" s="1">
        <v>39.10407</v>
      </c>
      <c r="H160" s="1">
        <v>-0.445802</v>
      </c>
      <c r="I160" s="1">
        <v>2.987414</v>
      </c>
    </row>
    <row r="161" spans="1:9" ht="12.75">
      <c r="A161">
        <v>850781429</v>
      </c>
      <c r="B161" s="1">
        <v>-0.6605976</v>
      </c>
      <c r="C161" s="1">
        <v>7.861184</v>
      </c>
      <c r="D161" s="1">
        <v>-23.56876</v>
      </c>
      <c r="E161" s="1">
        <v>45.40194</v>
      </c>
      <c r="F161" s="1">
        <v>-23.62317</v>
      </c>
      <c r="G161" s="1">
        <v>43.35239</v>
      </c>
      <c r="H161" s="1">
        <v>-0.4576328</v>
      </c>
      <c r="I161" s="1">
        <v>3.380865</v>
      </c>
    </row>
    <row r="162" spans="1:9" ht="12.75">
      <c r="A162">
        <v>891073315</v>
      </c>
      <c r="B162" s="1">
        <v>-0.6751827</v>
      </c>
      <c r="C162" s="1">
        <v>7.702145</v>
      </c>
      <c r="D162" s="1">
        <v>-23.31008</v>
      </c>
      <c r="E162" s="1">
        <v>48.63582</v>
      </c>
      <c r="F162" s="1">
        <v>-23.31512</v>
      </c>
      <c r="G162" s="1">
        <v>46.71498</v>
      </c>
      <c r="H162" s="1">
        <v>-0.4527049</v>
      </c>
      <c r="I162" s="1">
        <v>4.014604</v>
      </c>
    </row>
    <row r="163" spans="1:9" ht="12.75">
      <c r="A163">
        <v>937939717</v>
      </c>
      <c r="B163" s="1">
        <v>-0.6611687</v>
      </c>
      <c r="C163" s="1">
        <v>8.211496</v>
      </c>
      <c r="D163" s="1">
        <v>-23.0103</v>
      </c>
      <c r="E163" s="1">
        <v>52.42994</v>
      </c>
      <c r="F163" s="1">
        <v>-23.00542</v>
      </c>
      <c r="G163" s="1">
        <v>50.24035</v>
      </c>
      <c r="H163" s="1">
        <v>-0.4834704</v>
      </c>
      <c r="I163" s="1">
        <v>4.441831</v>
      </c>
    </row>
    <row r="164" spans="1:9" ht="12.75">
      <c r="A164">
        <v>992740471</v>
      </c>
      <c r="B164" s="1">
        <v>-0.7086863</v>
      </c>
      <c r="C164" s="1">
        <v>8.529946</v>
      </c>
      <c r="D164" s="1">
        <v>-22.58643</v>
      </c>
      <c r="E164" s="1">
        <v>55.98613</v>
      </c>
      <c r="F164" s="1">
        <v>-22.59775</v>
      </c>
      <c r="G164" s="1">
        <v>54.08735</v>
      </c>
      <c r="H164" s="1">
        <v>-0.4652103</v>
      </c>
      <c r="I164" s="1">
        <v>4.486425</v>
      </c>
    </row>
    <row r="165" spans="1:9" ht="12.75">
      <c r="A165">
        <v>1047541224</v>
      </c>
      <c r="B165" s="1">
        <v>-0.6692099</v>
      </c>
      <c r="C165" s="1">
        <v>8.124628</v>
      </c>
      <c r="D165" s="1">
        <v>-22.14776</v>
      </c>
      <c r="E165" s="1">
        <v>58.8162</v>
      </c>
      <c r="F165" s="1">
        <v>-22.13002</v>
      </c>
      <c r="G165" s="1">
        <v>56.60865</v>
      </c>
      <c r="H165" s="1">
        <v>-0.4775235</v>
      </c>
      <c r="I165" s="1">
        <v>4.64787</v>
      </c>
    </row>
    <row r="166" spans="1:9" ht="12.75">
      <c r="A166">
        <v>1102341978</v>
      </c>
      <c r="B166" s="1">
        <v>-0.7414724</v>
      </c>
      <c r="C166" s="1">
        <v>8.5356</v>
      </c>
      <c r="D166" s="1">
        <v>-21.75892</v>
      </c>
      <c r="E166" s="1">
        <v>61.72304</v>
      </c>
      <c r="F166" s="1">
        <v>-21.75999</v>
      </c>
      <c r="G166" s="1">
        <v>59.39385</v>
      </c>
      <c r="H166" s="1">
        <v>-0.4710763</v>
      </c>
      <c r="I166" s="1">
        <v>4.737598</v>
      </c>
    </row>
    <row r="167" spans="1:9" ht="12.75">
      <c r="A167">
        <v>1157142731</v>
      </c>
      <c r="B167" s="1">
        <v>-0.6867669</v>
      </c>
      <c r="C167" s="1">
        <v>8.561291</v>
      </c>
      <c r="D167" s="1">
        <v>-21.35868</v>
      </c>
      <c r="E167" s="1">
        <v>64.65181</v>
      </c>
      <c r="F167" s="1">
        <v>-21.33534</v>
      </c>
      <c r="G167" s="1">
        <v>62.34069</v>
      </c>
      <c r="H167" s="1">
        <v>-0.4889111</v>
      </c>
      <c r="I167" s="1">
        <v>5.588985</v>
      </c>
    </row>
    <row r="168" spans="1:9" ht="12.75">
      <c r="A168">
        <v>1211943484</v>
      </c>
      <c r="B168" s="1">
        <v>-0.674639</v>
      </c>
      <c r="C168" s="1">
        <v>9.601147</v>
      </c>
      <c r="D168" s="1">
        <v>-20.91439</v>
      </c>
      <c r="E168" s="1">
        <v>67.19244</v>
      </c>
      <c r="F168" s="1">
        <v>-20.92018</v>
      </c>
      <c r="G168" s="1">
        <v>64.54584</v>
      </c>
      <c r="H168" s="1">
        <v>-0.5039753</v>
      </c>
      <c r="I168" s="1">
        <v>5.441788</v>
      </c>
    </row>
    <row r="169" spans="1:9" ht="12.75">
      <c r="A169">
        <v>1275686197</v>
      </c>
      <c r="B169" s="1">
        <v>-0.7562443</v>
      </c>
      <c r="C169" s="1">
        <v>9.316361</v>
      </c>
      <c r="D169" s="1">
        <v>-20.47557</v>
      </c>
      <c r="E169" s="1">
        <v>69.29757</v>
      </c>
      <c r="F169" s="1">
        <v>-20.47416</v>
      </c>
      <c r="G169" s="1">
        <v>66.8501</v>
      </c>
      <c r="H169" s="1">
        <v>-0.4917722</v>
      </c>
      <c r="I169" s="1">
        <v>5.81017</v>
      </c>
    </row>
    <row r="170" spans="1:9" ht="12.75">
      <c r="A170">
        <v>1352247359</v>
      </c>
      <c r="B170" s="1">
        <v>-0.6907443</v>
      </c>
      <c r="C170" s="1">
        <v>9.981881</v>
      </c>
      <c r="D170" s="1">
        <v>-19.94543</v>
      </c>
      <c r="E170" s="1">
        <v>71.51518</v>
      </c>
      <c r="F170" s="1">
        <v>-19.95675</v>
      </c>
      <c r="G170" s="1">
        <v>69.39554</v>
      </c>
      <c r="H170" s="1">
        <v>-0.5569963</v>
      </c>
      <c r="I170" s="1">
        <v>5.781332</v>
      </c>
    </row>
    <row r="171" spans="1:9" ht="12.75">
      <c r="A171">
        <v>1428808520</v>
      </c>
      <c r="B171" s="1">
        <v>-0.7479373</v>
      </c>
      <c r="C171" s="1">
        <v>8.019786</v>
      </c>
      <c r="D171" s="1">
        <v>-19.35963</v>
      </c>
      <c r="E171" s="1">
        <v>72.27071</v>
      </c>
      <c r="F171" s="1">
        <v>-19.37469</v>
      </c>
      <c r="G171" s="1">
        <v>70.52415</v>
      </c>
      <c r="H171" s="1">
        <v>-0.5473561</v>
      </c>
      <c r="I171" s="1">
        <v>5.777165</v>
      </c>
    </row>
    <row r="172" spans="1:9" ht="12.75">
      <c r="A172">
        <v>1505369681</v>
      </c>
      <c r="B172" s="1">
        <v>-0.6891083</v>
      </c>
      <c r="C172" s="1">
        <v>8.473261</v>
      </c>
      <c r="D172" s="1">
        <v>-18.93748</v>
      </c>
      <c r="E172" s="1">
        <v>73.56876</v>
      </c>
      <c r="F172" s="1">
        <v>-18.93877</v>
      </c>
      <c r="G172" s="1">
        <v>72.01609</v>
      </c>
      <c r="H172" s="1">
        <v>-0.5607033</v>
      </c>
      <c r="I172" s="1">
        <v>5.1081</v>
      </c>
    </row>
    <row r="173" spans="1:9" ht="12.75">
      <c r="A173">
        <v>1581930842</v>
      </c>
      <c r="B173" s="1">
        <v>-0.7476326</v>
      </c>
      <c r="C173" s="1">
        <v>7.491393</v>
      </c>
      <c r="D173" s="1">
        <v>-18.40455</v>
      </c>
      <c r="E173" s="1">
        <v>74.4383</v>
      </c>
      <c r="F173" s="1">
        <v>-18.39903</v>
      </c>
      <c r="G173" s="1">
        <v>72.86999</v>
      </c>
      <c r="H173" s="1">
        <v>-0.6226577</v>
      </c>
      <c r="I173" s="1">
        <v>4.895407</v>
      </c>
    </row>
    <row r="174" spans="1:9" ht="12.75">
      <c r="A174">
        <v>1658492003</v>
      </c>
      <c r="B174" s="1">
        <v>-0.7229878</v>
      </c>
      <c r="C174" s="1">
        <v>7.624374</v>
      </c>
      <c r="D174" s="1">
        <v>-18.01188</v>
      </c>
      <c r="E174" s="1">
        <v>75.57138</v>
      </c>
      <c r="F174" s="1">
        <v>-18.01477</v>
      </c>
      <c r="G174" s="1">
        <v>73.80698</v>
      </c>
      <c r="H174" s="1">
        <v>-0.6012832</v>
      </c>
      <c r="I174" s="1">
        <v>4.383219</v>
      </c>
    </row>
    <row r="175" spans="1:9" ht="12.75">
      <c r="A175">
        <v>1735053164</v>
      </c>
      <c r="B175" s="1">
        <v>-0.7240027</v>
      </c>
      <c r="C175" s="1">
        <v>7.443638</v>
      </c>
      <c r="D175" s="1">
        <v>-17.61851</v>
      </c>
      <c r="E175" s="1">
        <v>76.38942</v>
      </c>
      <c r="F175" s="1">
        <v>-17.62077</v>
      </c>
      <c r="G175" s="1">
        <v>74.70272</v>
      </c>
      <c r="H175" s="1">
        <v>-0.6824227</v>
      </c>
      <c r="I175" s="1">
        <v>3.835111</v>
      </c>
    </row>
    <row r="176" spans="1:9" ht="12.75">
      <c r="A176">
        <v>1826309066</v>
      </c>
      <c r="B176" s="1">
        <v>-0.7876871</v>
      </c>
      <c r="C176" s="1">
        <v>7.386589</v>
      </c>
      <c r="D176" s="1">
        <v>-17.17349</v>
      </c>
      <c r="E176" s="1">
        <v>77.32312</v>
      </c>
      <c r="F176" s="1">
        <v>-17.17301</v>
      </c>
      <c r="G176" s="1">
        <v>75.42703</v>
      </c>
      <c r="H176" s="1">
        <v>-0.6481297</v>
      </c>
      <c r="I176" s="1">
        <v>3.712752</v>
      </c>
    </row>
    <row r="177" spans="1:9" ht="12.75">
      <c r="A177">
        <v>1933014339</v>
      </c>
      <c r="B177" s="1">
        <v>-0.7313615</v>
      </c>
      <c r="C177" s="1">
        <v>7.906405</v>
      </c>
      <c r="D177" s="1">
        <v>-16.6809</v>
      </c>
      <c r="E177" s="1">
        <v>78.14833</v>
      </c>
      <c r="F177" s="1">
        <v>-16.68862</v>
      </c>
      <c r="G177" s="1">
        <v>76.55466</v>
      </c>
      <c r="H177" s="1">
        <v>-0.689998</v>
      </c>
      <c r="I177" s="1">
        <v>3.142226</v>
      </c>
    </row>
    <row r="178" spans="1:9" ht="12.75">
      <c r="A178">
        <v>2039719611</v>
      </c>
      <c r="B178" s="1">
        <v>-0.6665426</v>
      </c>
      <c r="C178" s="1">
        <v>7.492604</v>
      </c>
      <c r="D178" s="1">
        <v>-16.28899</v>
      </c>
      <c r="E178" s="1">
        <v>78.74257</v>
      </c>
      <c r="F178" s="1">
        <v>-16.29482</v>
      </c>
      <c r="G178" s="1">
        <v>77.33056</v>
      </c>
      <c r="H178" s="1">
        <v>-0.6944125</v>
      </c>
      <c r="I178" s="1">
        <v>2.535079</v>
      </c>
    </row>
    <row r="179" spans="1:9" ht="12.75">
      <c r="A179">
        <v>2146424883</v>
      </c>
      <c r="B179" s="1">
        <v>-0.7860412</v>
      </c>
      <c r="C179" s="1">
        <v>7.202381</v>
      </c>
      <c r="D179" s="1">
        <v>-15.92474</v>
      </c>
      <c r="E179" s="1">
        <v>79.64568</v>
      </c>
      <c r="F179" s="1">
        <v>-15.89754</v>
      </c>
      <c r="G179" s="1">
        <v>77.95242</v>
      </c>
      <c r="H179" s="1">
        <v>-0.764264</v>
      </c>
      <c r="I179" s="1">
        <v>2.263409</v>
      </c>
    </row>
    <row r="180" spans="1:9" ht="12.75">
      <c r="A180">
        <v>2253130156</v>
      </c>
      <c r="B180" s="1">
        <v>-0.8774935</v>
      </c>
      <c r="C180" s="1">
        <v>7.107088</v>
      </c>
      <c r="D180" s="1">
        <v>-15.45309</v>
      </c>
      <c r="E180" s="1">
        <v>79.79568</v>
      </c>
      <c r="F180" s="1">
        <v>-15.46626</v>
      </c>
      <c r="G180" s="1">
        <v>78.12144</v>
      </c>
      <c r="H180" s="1">
        <v>-0.7777032</v>
      </c>
      <c r="I180" s="1">
        <v>2.440899</v>
      </c>
    </row>
    <row r="181" spans="1:9" ht="12.75">
      <c r="A181">
        <v>2359835428</v>
      </c>
      <c r="B181" s="1">
        <v>-0.8023486</v>
      </c>
      <c r="C181" s="1">
        <v>7.455392</v>
      </c>
      <c r="D181" s="1">
        <v>-15.04111</v>
      </c>
      <c r="E181" s="1">
        <v>80.58305</v>
      </c>
      <c r="F181" s="1">
        <v>-15.07086</v>
      </c>
      <c r="G181" s="1">
        <v>79.00401</v>
      </c>
      <c r="H181" s="1">
        <v>-0.7331739</v>
      </c>
      <c r="I181" s="1">
        <v>3.116471</v>
      </c>
    </row>
    <row r="182" spans="1:9" ht="12.75">
      <c r="A182">
        <v>2483952034</v>
      </c>
      <c r="B182" s="1">
        <v>-0.7906313</v>
      </c>
      <c r="C182" s="1">
        <v>7.350863</v>
      </c>
      <c r="D182" s="1">
        <v>-14.67599</v>
      </c>
      <c r="E182" s="1">
        <v>81.15764</v>
      </c>
      <c r="F182" s="1">
        <v>-14.70869</v>
      </c>
      <c r="G182" s="1">
        <v>79.71681</v>
      </c>
      <c r="H182" s="1">
        <v>-0.7484109</v>
      </c>
      <c r="I182" s="1">
        <v>3.404839</v>
      </c>
    </row>
    <row r="183" spans="1:9" ht="12.75">
      <c r="A183">
        <v>2629081236</v>
      </c>
      <c r="B183" s="1">
        <v>-0.8807352</v>
      </c>
      <c r="C183" s="1">
        <v>7.584395</v>
      </c>
      <c r="D183" s="1">
        <v>-14.1949</v>
      </c>
      <c r="E183" s="1">
        <v>81.93401</v>
      </c>
      <c r="F183" s="1">
        <v>-14.22391</v>
      </c>
      <c r="G183" s="1">
        <v>80.29534</v>
      </c>
      <c r="H183" s="1">
        <v>-0.7987958</v>
      </c>
      <c r="I183" s="1">
        <v>3.98877</v>
      </c>
    </row>
    <row r="184" spans="1:9" ht="12.75">
      <c r="A184">
        <v>2774210439</v>
      </c>
      <c r="B184" s="1">
        <v>-0.9498892</v>
      </c>
      <c r="C184" s="1">
        <v>7.206432</v>
      </c>
      <c r="D184" s="1">
        <v>-13.70591</v>
      </c>
      <c r="E184" s="1">
        <v>81.99769</v>
      </c>
      <c r="F184" s="1">
        <v>-13.71334</v>
      </c>
      <c r="G184" s="1">
        <v>80.39378</v>
      </c>
      <c r="H184" s="1">
        <v>-0.8511119</v>
      </c>
      <c r="I184" s="1">
        <v>4.265786</v>
      </c>
    </row>
    <row r="185" spans="1:9" ht="12.75">
      <c r="A185">
        <v>2919339641</v>
      </c>
      <c r="B185" s="1">
        <v>-0.9973763</v>
      </c>
      <c r="C185" s="1">
        <v>3.414488</v>
      </c>
      <c r="D185" s="1">
        <v>-13.26285</v>
      </c>
      <c r="E185" s="1">
        <v>79.49426</v>
      </c>
      <c r="F185" s="1">
        <v>-13.258</v>
      </c>
      <c r="G185" s="1">
        <v>79.26762</v>
      </c>
      <c r="H185" s="1">
        <v>-0.9054095</v>
      </c>
      <c r="I185" s="1">
        <v>2.882244</v>
      </c>
    </row>
    <row r="186" spans="1:9" ht="12.75">
      <c r="A186">
        <v>3064468844</v>
      </c>
      <c r="B186" s="1">
        <v>-1.053618</v>
      </c>
      <c r="C186" s="1">
        <v>5.973523</v>
      </c>
      <c r="D186" s="1">
        <v>-12.90684</v>
      </c>
      <c r="E186" s="1">
        <v>81.41385</v>
      </c>
      <c r="F186" s="1">
        <v>-12.93013</v>
      </c>
      <c r="G186" s="1">
        <v>79.99045</v>
      </c>
      <c r="H186" s="1">
        <v>-0.9817556</v>
      </c>
      <c r="I186" s="1">
        <v>2.808859</v>
      </c>
    </row>
    <row r="187" spans="1:9" ht="12.75">
      <c r="A187">
        <v>3209598046</v>
      </c>
      <c r="B187" s="1">
        <v>-1.228993</v>
      </c>
      <c r="C187" s="1">
        <v>9.162338</v>
      </c>
      <c r="D187" s="1">
        <v>-12.59044</v>
      </c>
      <c r="E187" s="1">
        <v>83.71918</v>
      </c>
      <c r="F187" s="1">
        <v>-12.5422</v>
      </c>
      <c r="G187" s="1">
        <v>80.48509</v>
      </c>
      <c r="H187" s="1">
        <v>-1.066665</v>
      </c>
      <c r="I187" s="1">
        <v>1.926796</v>
      </c>
    </row>
    <row r="188" spans="1:9" ht="12.75">
      <c r="A188">
        <v>3378408300</v>
      </c>
      <c r="B188" s="1">
        <v>-1.373321</v>
      </c>
      <c r="C188" s="1">
        <v>8.679705</v>
      </c>
      <c r="D188" s="1">
        <v>-12.3256</v>
      </c>
      <c r="E188" s="1">
        <v>83.92939</v>
      </c>
      <c r="F188" s="1">
        <v>-12.24196</v>
      </c>
      <c r="G188" s="1">
        <v>80.17363</v>
      </c>
      <c r="H188" s="1">
        <v>-1.010076</v>
      </c>
      <c r="I188" s="1">
        <v>0.3695999</v>
      </c>
    </row>
    <row r="189" spans="1:9" ht="12.75">
      <c r="A189">
        <v>3575797659</v>
      </c>
      <c r="B189" s="1">
        <v>-1.067567</v>
      </c>
      <c r="C189" s="1">
        <v>5.511143</v>
      </c>
      <c r="D189" s="1">
        <v>-12.03824</v>
      </c>
      <c r="E189" s="1">
        <v>81.57642</v>
      </c>
      <c r="F189" s="1">
        <v>-12.05507</v>
      </c>
      <c r="G189" s="1">
        <v>80.11498</v>
      </c>
      <c r="H189" s="1">
        <v>-1.040836</v>
      </c>
      <c r="I189" s="1">
        <v>0.4180429</v>
      </c>
    </row>
    <row r="190" spans="1:9" ht="12.75">
      <c r="A190">
        <v>3773187019</v>
      </c>
      <c r="B190" s="1">
        <v>-1.094717</v>
      </c>
      <c r="C190" s="1">
        <v>4.857163</v>
      </c>
      <c r="D190" s="1">
        <v>-11.70728</v>
      </c>
      <c r="E190" s="1">
        <v>80.97736</v>
      </c>
      <c r="F190" s="1">
        <v>-11.74056</v>
      </c>
      <c r="G190" s="1">
        <v>80.5632</v>
      </c>
      <c r="H190" s="1">
        <v>-1.012399</v>
      </c>
      <c r="I190" s="1">
        <v>0.6146493</v>
      </c>
    </row>
    <row r="191" spans="1:9" ht="12.75">
      <c r="A191">
        <v>3970576379</v>
      </c>
      <c r="B191" s="1">
        <v>-1.127948</v>
      </c>
      <c r="C191" s="1">
        <v>4.603165</v>
      </c>
      <c r="D191" s="1">
        <v>-11.24257</v>
      </c>
      <c r="E191" s="1">
        <v>82.44979</v>
      </c>
      <c r="F191" s="1">
        <v>-11.31219</v>
      </c>
      <c r="G191" s="1">
        <v>81.79874</v>
      </c>
      <c r="H191" s="1">
        <v>-1.034711</v>
      </c>
      <c r="I191" s="1">
        <v>3.172258</v>
      </c>
    </row>
    <row r="192" spans="1:9" ht="12.75">
      <c r="A192">
        <v>4167965739</v>
      </c>
      <c r="B192" s="1">
        <v>-1.054111</v>
      </c>
      <c r="C192" s="1">
        <v>5.844158</v>
      </c>
      <c r="D192" s="1">
        <v>-10.70244</v>
      </c>
      <c r="E192" s="1">
        <v>83.37509</v>
      </c>
      <c r="F192" s="1">
        <v>-10.79338</v>
      </c>
      <c r="G192" s="1">
        <v>82.32146</v>
      </c>
      <c r="H192" s="1">
        <v>-1.116163</v>
      </c>
      <c r="I192" s="1">
        <v>3.575522</v>
      </c>
    </row>
    <row r="193" spans="1:9" ht="12.75">
      <c r="A193">
        <v>4365355099</v>
      </c>
      <c r="B193" s="1">
        <v>-1.209717</v>
      </c>
      <c r="C193" s="1">
        <v>6.392624</v>
      </c>
      <c r="D193" s="1">
        <v>-10.2843</v>
      </c>
      <c r="E193" s="1">
        <v>83.04416</v>
      </c>
      <c r="F193" s="1">
        <v>-10.31784</v>
      </c>
      <c r="G193" s="1">
        <v>82.18109</v>
      </c>
      <c r="H193" s="1">
        <v>-1.165615</v>
      </c>
      <c r="I193" s="1">
        <v>3.268414</v>
      </c>
    </row>
    <row r="194" spans="1:9" ht="12.75">
      <c r="A194">
        <v>4594952915</v>
      </c>
      <c r="B194" s="1">
        <v>-1.270105</v>
      </c>
      <c r="C194" s="1">
        <v>7.431097</v>
      </c>
      <c r="D194" s="1">
        <v>-9.944772</v>
      </c>
      <c r="E194" s="1">
        <v>82.60882</v>
      </c>
      <c r="F194" s="1">
        <v>-10.01513</v>
      </c>
      <c r="G194" s="1">
        <v>81.68277</v>
      </c>
      <c r="H194" s="1">
        <v>-1.392019</v>
      </c>
      <c r="I194" s="1">
        <v>0.8462747</v>
      </c>
    </row>
    <row r="195" spans="1:9" ht="12.75">
      <c r="A195">
        <v>4870722090</v>
      </c>
      <c r="B195" s="1">
        <v>-1.196524</v>
      </c>
      <c r="C195" s="1">
        <v>10.0681</v>
      </c>
      <c r="D195" s="1">
        <v>-9.750036</v>
      </c>
      <c r="E195" s="1">
        <v>84.47811</v>
      </c>
      <c r="F195" s="1">
        <v>-9.824645</v>
      </c>
      <c r="G195" s="1">
        <v>82.38592</v>
      </c>
      <c r="H195" s="1">
        <v>-1.30659</v>
      </c>
      <c r="I195" s="1">
        <v>-1.283899</v>
      </c>
    </row>
    <row r="196" spans="1:9" ht="12.75">
      <c r="A196">
        <v>5146491266</v>
      </c>
      <c r="B196" s="1">
        <v>-1.405938</v>
      </c>
      <c r="C196" s="1">
        <v>11.47622</v>
      </c>
      <c r="D196" s="1">
        <v>-9.54028</v>
      </c>
      <c r="E196" s="1">
        <v>86.58821</v>
      </c>
      <c r="F196" s="1">
        <v>-9.563333</v>
      </c>
      <c r="G196" s="1">
        <v>84.35156</v>
      </c>
      <c r="H196" s="1">
        <v>-1.338178</v>
      </c>
      <c r="I196" s="1">
        <v>1.042006</v>
      </c>
    </row>
    <row r="197" spans="1:9" ht="12.75">
      <c r="A197">
        <v>5422260441</v>
      </c>
      <c r="B197" s="1">
        <v>-1.565396</v>
      </c>
      <c r="C197" s="1">
        <v>12.52847</v>
      </c>
      <c r="D197" s="1">
        <v>-9.232435</v>
      </c>
      <c r="E197" s="1">
        <v>89.09759</v>
      </c>
      <c r="F197" s="1">
        <v>-9.252599</v>
      </c>
      <c r="G197" s="1">
        <v>86.70618</v>
      </c>
      <c r="H197" s="1">
        <v>-1.313741</v>
      </c>
      <c r="I197" s="1">
        <v>3.612866</v>
      </c>
    </row>
    <row r="198" spans="1:9" ht="12.75">
      <c r="A198">
        <v>5698029616</v>
      </c>
      <c r="B198" s="1">
        <v>-1.855469</v>
      </c>
      <c r="C198" s="1">
        <v>11.62922</v>
      </c>
      <c r="D198" s="1">
        <v>-8.689307</v>
      </c>
      <c r="E198" s="1">
        <v>89.443</v>
      </c>
      <c r="F198" s="1">
        <v>-8.717101</v>
      </c>
      <c r="G198" s="1">
        <v>87.74628</v>
      </c>
      <c r="H198" s="1">
        <v>-1.559396</v>
      </c>
      <c r="I198" s="1">
        <v>5.212809</v>
      </c>
    </row>
    <row r="199" spans="1:9" ht="12.75">
      <c r="A199">
        <v>5973798792</v>
      </c>
      <c r="B199" s="1">
        <v>-2.05209</v>
      </c>
      <c r="C199" s="1">
        <v>11.7311</v>
      </c>
      <c r="D199" s="1">
        <v>-8.361488</v>
      </c>
      <c r="E199" s="1">
        <v>88.50494</v>
      </c>
      <c r="F199" s="1">
        <v>-8.363787</v>
      </c>
      <c r="G199" s="1">
        <v>87.68148</v>
      </c>
      <c r="H199" s="1">
        <v>-1.757996</v>
      </c>
      <c r="I199" s="1">
        <v>2.885254</v>
      </c>
    </row>
    <row r="200" spans="1:9" ht="12.75">
      <c r="A200">
        <v>6249567967</v>
      </c>
      <c r="B200" s="1">
        <v>-2.088803</v>
      </c>
      <c r="C200" s="1">
        <v>12.06611</v>
      </c>
      <c r="D200" s="1">
        <v>-8.269121</v>
      </c>
      <c r="E200" s="1">
        <v>89.12001</v>
      </c>
      <c r="F200" s="1">
        <v>-8.309675</v>
      </c>
      <c r="G200" s="1">
        <v>88.37657</v>
      </c>
      <c r="H200" s="1">
        <v>-1.87305</v>
      </c>
      <c r="I200" s="1">
        <v>1.245787</v>
      </c>
    </row>
    <row r="201" spans="1:9" ht="12.75">
      <c r="A201">
        <v>6578266806</v>
      </c>
      <c r="B201" s="1">
        <v>-2.269788</v>
      </c>
      <c r="C201" s="1">
        <v>13.51211</v>
      </c>
      <c r="D201" s="1">
        <v>-8.14878</v>
      </c>
      <c r="E201" s="1">
        <v>91.80177</v>
      </c>
      <c r="F201" s="1">
        <v>-8.126867</v>
      </c>
      <c r="G201" s="1">
        <v>90.83895</v>
      </c>
      <c r="H201" s="1">
        <v>-1.806341</v>
      </c>
      <c r="I201" s="1">
        <v>3.317502</v>
      </c>
    </row>
    <row r="202" spans="1:9" ht="12.75">
      <c r="A202">
        <v>6962613445</v>
      </c>
      <c r="B202" s="1">
        <v>-2.566064</v>
      </c>
      <c r="C202" s="1">
        <v>12.84185</v>
      </c>
      <c r="D202" s="1">
        <v>-7.667337</v>
      </c>
      <c r="E202" s="1">
        <v>92.7706</v>
      </c>
      <c r="F202" s="1">
        <v>-7.64669</v>
      </c>
      <c r="G202" s="1">
        <v>91.86484</v>
      </c>
      <c r="H202" s="1">
        <v>-2.094978</v>
      </c>
      <c r="I202" s="1">
        <v>7.171346</v>
      </c>
    </row>
    <row r="203" spans="1:9" ht="12.75">
      <c r="A203">
        <v>7346960084</v>
      </c>
      <c r="B203" s="1">
        <v>-2.753893</v>
      </c>
      <c r="C203" s="1">
        <v>14.74976</v>
      </c>
      <c r="D203" s="1">
        <v>-7.593577</v>
      </c>
      <c r="E203" s="1">
        <v>92.39372</v>
      </c>
      <c r="F203" s="1">
        <v>-7.583874</v>
      </c>
      <c r="G203" s="1">
        <v>91.04133</v>
      </c>
      <c r="H203" s="1">
        <v>-2.644226</v>
      </c>
      <c r="I203" s="1">
        <v>5.48502</v>
      </c>
    </row>
    <row r="204" spans="1:9" ht="12.75">
      <c r="A204">
        <v>7731306722</v>
      </c>
      <c r="B204" s="1">
        <v>-2.725167</v>
      </c>
      <c r="C204" s="1">
        <v>15.84113</v>
      </c>
      <c r="D204" s="1">
        <v>-7.891997</v>
      </c>
      <c r="E204" s="1">
        <v>93.74114</v>
      </c>
      <c r="F204" s="1">
        <v>-7.887447</v>
      </c>
      <c r="G204" s="1">
        <v>94.11182</v>
      </c>
      <c r="H204" s="1">
        <v>-2.588468</v>
      </c>
      <c r="I204" s="1">
        <v>4.958863</v>
      </c>
    </row>
    <row r="205" spans="1:9" ht="12.75">
      <c r="A205">
        <v>8115653361</v>
      </c>
      <c r="B205" s="1">
        <v>-2.77481</v>
      </c>
      <c r="C205" s="1">
        <v>17.31522</v>
      </c>
      <c r="D205" s="1">
        <v>-7.675992</v>
      </c>
      <c r="E205" s="1">
        <v>98.29493</v>
      </c>
      <c r="F205" s="1">
        <v>-7.570109</v>
      </c>
      <c r="G205" s="1">
        <v>97.51304</v>
      </c>
      <c r="H205" s="1">
        <v>-2.411978</v>
      </c>
      <c r="I205" s="1">
        <v>10.36039</v>
      </c>
    </row>
    <row r="206" spans="1:9" ht="12.75">
      <c r="A206">
        <v>8500000000</v>
      </c>
      <c r="B206" s="1">
        <v>-2.911435</v>
      </c>
      <c r="C206" s="1">
        <v>18.34166</v>
      </c>
      <c r="D206" s="1">
        <v>-7.11329</v>
      </c>
      <c r="E206" s="1">
        <v>97.29104</v>
      </c>
      <c r="F206" s="1">
        <v>-7.048505</v>
      </c>
      <c r="G206" s="1">
        <v>97.28312</v>
      </c>
      <c r="H206" s="1">
        <v>-2.460342</v>
      </c>
      <c r="I206" s="1">
        <v>17.10239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3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18" customWidth="1"/>
    <col min="2" max="9" width="6.7109375" style="18" customWidth="1"/>
    <col min="10" max="12" width="10.00390625" style="19" customWidth="1"/>
    <col min="13" max="15" width="14.7109375" style="19" customWidth="1"/>
    <col min="16" max="16384" width="9.140625" style="18" customWidth="1"/>
  </cols>
  <sheetData>
    <row r="1" spans="1:15" s="10" customFormat="1" ht="12.75">
      <c r="A1" s="2" t="s">
        <v>4</v>
      </c>
      <c r="B1" s="3" t="s">
        <v>10</v>
      </c>
      <c r="C1" s="4"/>
      <c r="D1" s="3" t="s">
        <v>11</v>
      </c>
      <c r="E1" s="5"/>
      <c r="F1" s="3" t="s">
        <v>15</v>
      </c>
      <c r="G1" s="4"/>
      <c r="H1" s="3" t="s">
        <v>16</v>
      </c>
      <c r="I1" s="5"/>
      <c r="J1" s="6" t="s">
        <v>5</v>
      </c>
      <c r="K1" s="7">
        <v>50</v>
      </c>
      <c r="L1" s="8" t="s">
        <v>14</v>
      </c>
      <c r="M1" s="9">
        <v>45</v>
      </c>
      <c r="N1" s="7">
        <v>50</v>
      </c>
      <c r="O1" s="7">
        <v>55</v>
      </c>
    </row>
    <row r="2" spans="1:15" ht="15" thickBot="1">
      <c r="A2" s="11" t="s">
        <v>3</v>
      </c>
      <c r="B2" s="12" t="s">
        <v>10</v>
      </c>
      <c r="C2" s="13" t="s">
        <v>12</v>
      </c>
      <c r="D2" s="12" t="s">
        <v>11</v>
      </c>
      <c r="E2" s="14" t="s">
        <v>13</v>
      </c>
      <c r="F2" s="12" t="s">
        <v>15</v>
      </c>
      <c r="G2" s="13" t="s">
        <v>17</v>
      </c>
      <c r="H2" s="12" t="s">
        <v>16</v>
      </c>
      <c r="I2" s="14" t="s">
        <v>18</v>
      </c>
      <c r="J2" s="15" t="s">
        <v>19</v>
      </c>
      <c r="K2" s="16" t="s">
        <v>20</v>
      </c>
      <c r="L2" s="17" t="s">
        <v>21</v>
      </c>
      <c r="M2" s="15" t="s">
        <v>23</v>
      </c>
      <c r="N2" s="15" t="s">
        <v>24</v>
      </c>
      <c r="O2" s="15" t="s">
        <v>25</v>
      </c>
    </row>
    <row r="3" spans="1:15" ht="12.75">
      <c r="A3" s="19">
        <f>'raw S-parameter'!A6*0.000001</f>
        <v>0.3</v>
      </c>
      <c r="B3" s="19">
        <f>'raw S-parameter'!B6</f>
        <v>-34.30244</v>
      </c>
      <c r="C3" s="19">
        <f>ABS('raw S-parameter'!C6)</f>
        <v>50.51372</v>
      </c>
      <c r="D3" s="19">
        <f>'raw S-parameter'!D6</f>
        <v>0.09577282</v>
      </c>
      <c r="E3" s="19">
        <f>'raw S-parameter'!E6</f>
        <v>-0.6215569</v>
      </c>
      <c r="F3" s="19">
        <f>'raw S-parameter'!F6</f>
        <v>-0.06665601</v>
      </c>
      <c r="G3" s="19">
        <f>ABS('raw S-parameter'!G6)</f>
        <v>0.4897988</v>
      </c>
      <c r="H3" s="19">
        <f>'raw S-parameter'!H6</f>
        <v>-33.84764</v>
      </c>
      <c r="I3" s="19">
        <f>'raw S-parameter'!I6</f>
        <v>52.87729</v>
      </c>
      <c r="J3" s="19">
        <f>2*$K$1*(10^(-D3/20)-1)</f>
        <v>-1.0965687061400775</v>
      </c>
      <c r="K3" s="19">
        <f aca="true" t="shared" si="0" ref="K3:K66">J3*COS(E3*PI()/180)</f>
        <v>-1.0965041826110962</v>
      </c>
      <c r="L3" s="19">
        <f aca="true" t="shared" si="1" ref="L3:L66">J3*-SIN(E3*PI()/180)</f>
        <v>-0.01189557909879134</v>
      </c>
      <c r="M3" s="19">
        <f aca="true" t="shared" si="2" ref="M3:M66">2*$M$1*(10^(-D3/20)-1)</f>
        <v>-0.9869118355260698</v>
      </c>
      <c r="N3" s="19">
        <f aca="true" t="shared" si="3" ref="N3:N66">2*$N$1*(10^(-D3/20)-1)</f>
        <v>-1.0965687061400775</v>
      </c>
      <c r="O3" s="19">
        <f aca="true" t="shared" si="4" ref="O3:O66">2*$O$1*(10^(-D3/20)-1)</f>
        <v>-1.2062255767540853</v>
      </c>
    </row>
    <row r="4" spans="1:15" ht="12.75">
      <c r="A4" s="19">
        <f>'raw S-parameter'!A7*0.000001</f>
        <v>0.317528</v>
      </c>
      <c r="B4" s="19">
        <f>'raw S-parameter'!B7</f>
        <v>-33.91257</v>
      </c>
      <c r="C4" s="19">
        <f>'raw S-parameter'!C7</f>
        <v>54.73912</v>
      </c>
      <c r="D4" s="19">
        <f>'raw S-parameter'!D7</f>
        <v>-0.003427899</v>
      </c>
      <c r="E4" s="19">
        <f>'raw S-parameter'!E7</f>
        <v>-0.8591045</v>
      </c>
      <c r="F4" s="19">
        <f>'raw S-parameter'!F7</f>
        <v>-0.08889729</v>
      </c>
      <c r="G4" s="19">
        <f>'raw S-parameter'!G7</f>
        <v>-0.5790878</v>
      </c>
      <c r="H4" s="19">
        <f>'raw S-parameter'!H7</f>
        <v>-33.66406</v>
      </c>
      <c r="I4" s="19">
        <f>'raw S-parameter'!I7</f>
        <v>55.31115</v>
      </c>
      <c r="J4" s="19">
        <f aca="true" t="shared" si="5" ref="J4:J67">2*$K$1*(10^(-D4/20)-1)</f>
        <v>0.03947293420161202</v>
      </c>
      <c r="K4" s="19">
        <f t="shared" si="0"/>
        <v>0.03946849701186084</v>
      </c>
      <c r="L4" s="19">
        <f t="shared" si="1"/>
        <v>0.0005918429770843624</v>
      </c>
      <c r="M4" s="19">
        <f t="shared" si="2"/>
        <v>0.03552564078145082</v>
      </c>
      <c r="N4" s="19">
        <f t="shared" si="3"/>
        <v>0.03947293420161202</v>
      </c>
      <c r="O4" s="19">
        <f t="shared" si="4"/>
        <v>0.04342022762177322</v>
      </c>
    </row>
    <row r="5" spans="1:15" ht="12.75">
      <c r="A5" s="19">
        <f>'raw S-parameter'!A8*0.000001</f>
        <v>0.33505599999999996</v>
      </c>
      <c r="B5" s="19">
        <f>'raw S-parameter'!B8</f>
        <v>-33.33815</v>
      </c>
      <c r="C5" s="19">
        <f>'raw S-parameter'!C8</f>
        <v>55.08278</v>
      </c>
      <c r="D5" s="19">
        <f>'raw S-parameter'!D8</f>
        <v>0.07515893</v>
      </c>
      <c r="E5" s="19">
        <f>'raw S-parameter'!E8</f>
        <v>-0.6480182</v>
      </c>
      <c r="F5" s="19">
        <f>'raw S-parameter'!F8</f>
        <v>-0.03213796</v>
      </c>
      <c r="G5" s="19">
        <f>'raw S-parameter'!G8</f>
        <v>-0.9544088</v>
      </c>
      <c r="H5" s="19">
        <f>'raw S-parameter'!H8</f>
        <v>-33.14452</v>
      </c>
      <c r="I5" s="19">
        <f>'raw S-parameter'!I8</f>
        <v>57.71874</v>
      </c>
      <c r="J5" s="19">
        <f t="shared" si="5"/>
        <v>-0.8615662207306585</v>
      </c>
      <c r="K5" s="19">
        <f t="shared" si="0"/>
        <v>-0.8615111167236968</v>
      </c>
      <c r="L5" s="19">
        <f t="shared" si="1"/>
        <v>-0.009744150327174688</v>
      </c>
      <c r="M5" s="19">
        <f t="shared" si="2"/>
        <v>-0.7754095986575926</v>
      </c>
      <c r="N5" s="19">
        <f t="shared" si="3"/>
        <v>-0.8615662207306585</v>
      </c>
      <c r="O5" s="19">
        <f t="shared" si="4"/>
        <v>-0.9477228428037243</v>
      </c>
    </row>
    <row r="6" spans="1:15" ht="12.75">
      <c r="A6" s="19">
        <f>'raw S-parameter'!A9*0.000001</f>
        <v>0.352584</v>
      </c>
      <c r="B6" s="19">
        <f>'raw S-parameter'!B9</f>
        <v>-33.23944</v>
      </c>
      <c r="C6" s="19">
        <f>'raw S-parameter'!C9</f>
        <v>57.07449</v>
      </c>
      <c r="D6" s="19">
        <f>'raw S-parameter'!D9</f>
        <v>-0.01677356</v>
      </c>
      <c r="E6" s="19">
        <f>'raw S-parameter'!E9</f>
        <v>-0.5358534</v>
      </c>
      <c r="F6" s="19">
        <f>'raw S-parameter'!F9</f>
        <v>-0.06270034</v>
      </c>
      <c r="G6" s="19">
        <f>'raw S-parameter'!G9</f>
        <v>-1.037265</v>
      </c>
      <c r="H6" s="19">
        <f>'raw S-parameter'!H9</f>
        <v>-32.86785</v>
      </c>
      <c r="I6" s="19">
        <f>'raw S-parameter'!I9</f>
        <v>59.26152</v>
      </c>
      <c r="J6" s="19">
        <f t="shared" si="5"/>
        <v>0.19329932881135825</v>
      </c>
      <c r="K6" s="19">
        <f t="shared" si="0"/>
        <v>0.19329087516840027</v>
      </c>
      <c r="L6" s="19">
        <f t="shared" si="1"/>
        <v>0.0018077874752035548</v>
      </c>
      <c r="M6" s="19">
        <f t="shared" si="2"/>
        <v>0.17396939593022243</v>
      </c>
      <c r="N6" s="19">
        <f t="shared" si="3"/>
        <v>0.19329932881135825</v>
      </c>
      <c r="O6" s="19">
        <f t="shared" si="4"/>
        <v>0.21262926169249408</v>
      </c>
    </row>
    <row r="7" spans="1:15" ht="12.75">
      <c r="A7" s="19">
        <f>'raw S-parameter'!A10*0.000001</f>
        <v>0.370112</v>
      </c>
      <c r="B7" s="19">
        <f>'raw S-parameter'!B10</f>
        <v>-32.58495</v>
      </c>
      <c r="C7" s="19">
        <f>'raw S-parameter'!C10</f>
        <v>59.94294</v>
      </c>
      <c r="D7" s="19">
        <f>'raw S-parameter'!D10</f>
        <v>0.0198037</v>
      </c>
      <c r="E7" s="19">
        <f>'raw S-parameter'!E10</f>
        <v>-0.8894074</v>
      </c>
      <c r="F7" s="19">
        <f>'raw S-parameter'!F10</f>
        <v>-0.0523122</v>
      </c>
      <c r="G7" s="19">
        <f>'raw S-parameter'!G10</f>
        <v>-1.03078</v>
      </c>
      <c r="H7" s="19">
        <f>'raw S-parameter'!H10</f>
        <v>-32.70086</v>
      </c>
      <c r="I7" s="19">
        <f>'raw S-parameter'!I10</f>
        <v>59.48846</v>
      </c>
      <c r="J7" s="19">
        <f t="shared" si="5"/>
        <v>-0.22773880282321857</v>
      </c>
      <c r="K7" s="19">
        <f t="shared" si="0"/>
        <v>-0.22771136469198158</v>
      </c>
      <c r="L7" s="19">
        <f t="shared" si="1"/>
        <v>-0.0035350673923118096</v>
      </c>
      <c r="M7" s="19">
        <f t="shared" si="2"/>
        <v>-0.2049649225408967</v>
      </c>
      <c r="N7" s="19">
        <f t="shared" si="3"/>
        <v>-0.22773880282321857</v>
      </c>
      <c r="O7" s="19">
        <f t="shared" si="4"/>
        <v>-0.2505126831055404</v>
      </c>
    </row>
    <row r="8" spans="1:15" ht="12.75">
      <c r="A8" s="19">
        <f>'raw S-parameter'!A11*0.000001</f>
        <v>0.38764</v>
      </c>
      <c r="B8" s="19">
        <f>'raw S-parameter'!B11</f>
        <v>-32.34364</v>
      </c>
      <c r="C8" s="19">
        <f>'raw S-parameter'!C11</f>
        <v>59.51151</v>
      </c>
      <c r="D8" s="19">
        <f>'raw S-parameter'!D11</f>
        <v>0.04517415</v>
      </c>
      <c r="E8" s="19">
        <f>'raw S-parameter'!E11</f>
        <v>-1.055203</v>
      </c>
      <c r="F8" s="19">
        <f>'raw S-parameter'!F11</f>
        <v>-0.005784317</v>
      </c>
      <c r="G8" s="19">
        <f>'raw S-parameter'!G11</f>
        <v>-0.8029801</v>
      </c>
      <c r="H8" s="19">
        <f>'raw S-parameter'!H11</f>
        <v>-32.23058</v>
      </c>
      <c r="I8" s="19">
        <f>'raw S-parameter'!I11</f>
        <v>60.56473</v>
      </c>
      <c r="J8" s="19">
        <f t="shared" si="5"/>
        <v>-0.5187365130146504</v>
      </c>
      <c r="K8" s="19">
        <f t="shared" si="0"/>
        <v>-0.5186485436779962</v>
      </c>
      <c r="L8" s="19">
        <f t="shared" si="1"/>
        <v>-0.009552909258033782</v>
      </c>
      <c r="M8" s="19">
        <f t="shared" si="2"/>
        <v>-0.46686286171318536</v>
      </c>
      <c r="N8" s="19">
        <f t="shared" si="3"/>
        <v>-0.5187365130146504</v>
      </c>
      <c r="O8" s="19">
        <f t="shared" si="4"/>
        <v>-0.5706101643161154</v>
      </c>
    </row>
    <row r="9" spans="1:15" ht="12.75">
      <c r="A9" s="19">
        <f>'raw S-parameter'!A12*0.000001</f>
        <v>0.408028</v>
      </c>
      <c r="B9" s="19">
        <f>'raw S-parameter'!B12</f>
        <v>-32.08461</v>
      </c>
      <c r="C9" s="19">
        <f>'raw S-parameter'!C12</f>
        <v>61.13392</v>
      </c>
      <c r="D9" s="19">
        <f>'raw S-parameter'!D12</f>
        <v>0.01902783</v>
      </c>
      <c r="E9" s="19">
        <f>'raw S-parameter'!E12</f>
        <v>-1.108319</v>
      </c>
      <c r="F9" s="19">
        <f>'raw S-parameter'!F12</f>
        <v>-0.05597933</v>
      </c>
      <c r="G9" s="19">
        <f>'raw S-parameter'!G12</f>
        <v>-1.288815</v>
      </c>
      <c r="H9" s="19">
        <f>'raw S-parameter'!H12</f>
        <v>-31.8518</v>
      </c>
      <c r="I9" s="19">
        <f>'raw S-parameter'!I12</f>
        <v>61.59263</v>
      </c>
      <c r="J9" s="19">
        <f t="shared" si="5"/>
        <v>-0.2188262141334385</v>
      </c>
      <c r="K9" s="19">
        <f t="shared" si="0"/>
        <v>-0.21878527486281282</v>
      </c>
      <c r="L9" s="19">
        <f t="shared" si="1"/>
        <v>-0.004232669982047171</v>
      </c>
      <c r="M9" s="19">
        <f t="shared" si="2"/>
        <v>-0.19694359272009465</v>
      </c>
      <c r="N9" s="19">
        <f t="shared" si="3"/>
        <v>-0.2188262141334385</v>
      </c>
      <c r="O9" s="19">
        <f t="shared" si="4"/>
        <v>-0.24070883554678235</v>
      </c>
    </row>
    <row r="10" spans="1:15" ht="12.75">
      <c r="A10" s="19">
        <f>'raw S-parameter'!A13*0.000001</f>
        <v>0.43251599999999996</v>
      </c>
      <c r="B10" s="19">
        <f>'raw S-parameter'!B13</f>
        <v>-31.55879</v>
      </c>
      <c r="C10" s="19">
        <f>'raw S-parameter'!C13</f>
        <v>62.87666</v>
      </c>
      <c r="D10" s="19">
        <f>'raw S-parameter'!D13</f>
        <v>0.02644491</v>
      </c>
      <c r="E10" s="19">
        <f>'raw S-parameter'!E13</f>
        <v>-1.27103</v>
      </c>
      <c r="F10" s="19">
        <f>'raw S-parameter'!F13</f>
        <v>-0.04915466</v>
      </c>
      <c r="G10" s="19">
        <f>'raw S-parameter'!G13</f>
        <v>-1.171461</v>
      </c>
      <c r="H10" s="19">
        <f>'raw S-parameter'!H13</f>
        <v>-31.47507</v>
      </c>
      <c r="I10" s="19">
        <f>'raw S-parameter'!I13</f>
        <v>63.24078</v>
      </c>
      <c r="J10" s="19">
        <f t="shared" si="5"/>
        <v>-0.3039952735474416</v>
      </c>
      <c r="K10" s="19">
        <f t="shared" si="0"/>
        <v>-0.303920476343551</v>
      </c>
      <c r="L10" s="19">
        <f t="shared" si="1"/>
        <v>-0.00674317420009836</v>
      </c>
      <c r="M10" s="19">
        <f t="shared" si="2"/>
        <v>-0.27359574619269744</v>
      </c>
      <c r="N10" s="19">
        <f t="shared" si="3"/>
        <v>-0.3039952735474416</v>
      </c>
      <c r="O10" s="19">
        <f t="shared" si="4"/>
        <v>-0.33439480090218576</v>
      </c>
    </row>
    <row r="11" spans="1:15" ht="12.75">
      <c r="A11" s="19">
        <f>'raw S-parameter'!A14*0.000001</f>
        <v>0.45700399999999997</v>
      </c>
      <c r="B11" s="19">
        <f>'raw S-parameter'!B14</f>
        <v>-31.22595</v>
      </c>
      <c r="C11" s="19">
        <f>'raw S-parameter'!C14</f>
        <v>63.82126</v>
      </c>
      <c r="D11" s="19">
        <f>'raw S-parameter'!D14</f>
        <v>0.03323549</v>
      </c>
      <c r="E11" s="19">
        <f>'raw S-parameter'!E14</f>
        <v>-1.239651</v>
      </c>
      <c r="F11" s="19">
        <f>'raw S-parameter'!F14</f>
        <v>-0.04388385</v>
      </c>
      <c r="G11" s="19">
        <f>'raw S-parameter'!G14</f>
        <v>-1.355922</v>
      </c>
      <c r="H11" s="19">
        <f>'raw S-parameter'!H14</f>
        <v>-30.96805</v>
      </c>
      <c r="I11" s="19">
        <f>'raw S-parameter'!I14</f>
        <v>64.37228</v>
      </c>
      <c r="J11" s="19">
        <f t="shared" si="5"/>
        <v>-0.381906593858794</v>
      </c>
      <c r="K11" s="19">
        <f t="shared" si="0"/>
        <v>-0.38181720902751387</v>
      </c>
      <c r="L11" s="19">
        <f t="shared" si="1"/>
        <v>-0.008262283175105195</v>
      </c>
      <c r="M11" s="19">
        <f t="shared" si="2"/>
        <v>-0.3437159344729146</v>
      </c>
      <c r="N11" s="19">
        <f t="shared" si="3"/>
        <v>-0.381906593858794</v>
      </c>
      <c r="O11" s="19">
        <f t="shared" si="4"/>
        <v>-0.4200972532446734</v>
      </c>
    </row>
    <row r="12" spans="1:15" ht="12.75">
      <c r="A12" s="19">
        <f>'raw S-parameter'!A15*0.000001</f>
        <v>0.481492</v>
      </c>
      <c r="B12" s="19">
        <f>'raw S-parameter'!B15</f>
        <v>-30.82408</v>
      </c>
      <c r="C12" s="19">
        <f>'raw S-parameter'!C15</f>
        <v>64.87581</v>
      </c>
      <c r="D12" s="19">
        <f>'raw S-parameter'!D15</f>
        <v>0.04260563</v>
      </c>
      <c r="E12" s="19">
        <f>'raw S-parameter'!E15</f>
        <v>-1.384575</v>
      </c>
      <c r="F12" s="19">
        <f>'raw S-parameter'!F15</f>
        <v>-0.04740481</v>
      </c>
      <c r="G12" s="19">
        <f>'raw S-parameter'!G15</f>
        <v>-1.395368</v>
      </c>
      <c r="H12" s="19">
        <f>'raw S-parameter'!H15</f>
        <v>-30.6842</v>
      </c>
      <c r="I12" s="19">
        <f>'raw S-parameter'!I15</f>
        <v>65.73593</v>
      </c>
      <c r="J12" s="19">
        <f t="shared" si="5"/>
        <v>-0.4893143801823707</v>
      </c>
      <c r="K12" s="19">
        <f t="shared" si="0"/>
        <v>-0.4891715156067243</v>
      </c>
      <c r="L12" s="19">
        <f t="shared" si="1"/>
        <v>-0.011823323233250641</v>
      </c>
      <c r="M12" s="19">
        <f t="shared" si="2"/>
        <v>-0.44038294216413365</v>
      </c>
      <c r="N12" s="19">
        <f t="shared" si="3"/>
        <v>-0.4893143801823707</v>
      </c>
      <c r="O12" s="19">
        <f t="shared" si="4"/>
        <v>-0.5382458182006078</v>
      </c>
    </row>
    <row r="13" spans="1:15" ht="12.75">
      <c r="A13" s="19">
        <f>'raw S-parameter'!A16*0.000001</f>
        <v>0.505981</v>
      </c>
      <c r="B13" s="19">
        <f>'raw S-parameter'!B16</f>
        <v>-30.43232</v>
      </c>
      <c r="C13" s="19">
        <f>'raw S-parameter'!C16</f>
        <v>66.22315</v>
      </c>
      <c r="D13" s="19">
        <f>'raw S-parameter'!D16</f>
        <v>-0.01199617</v>
      </c>
      <c r="E13" s="19">
        <f>'raw S-parameter'!E16</f>
        <v>-1.498398</v>
      </c>
      <c r="F13" s="19">
        <f>'raw S-parameter'!F16</f>
        <v>-0.08109064</v>
      </c>
      <c r="G13" s="19">
        <f>'raw S-parameter'!G16</f>
        <v>-1.495828</v>
      </c>
      <c r="H13" s="19">
        <f>'raw S-parameter'!H16</f>
        <v>-30.33174</v>
      </c>
      <c r="I13" s="19">
        <f>'raw S-parameter'!I16</f>
        <v>65.566</v>
      </c>
      <c r="J13" s="19">
        <f t="shared" si="5"/>
        <v>0.13820642825417284</v>
      </c>
      <c r="K13" s="19">
        <f t="shared" si="0"/>
        <v>0.13815916946393791</v>
      </c>
      <c r="L13" s="19">
        <f t="shared" si="1"/>
        <v>0.0036139595751352657</v>
      </c>
      <c r="M13" s="19">
        <f t="shared" si="2"/>
        <v>0.12438578542875556</v>
      </c>
      <c r="N13" s="19">
        <f t="shared" si="3"/>
        <v>0.13820642825417284</v>
      </c>
      <c r="O13" s="19">
        <f t="shared" si="4"/>
        <v>0.15202707107959013</v>
      </c>
    </row>
    <row r="14" spans="1:15" ht="12.75">
      <c r="A14" s="19">
        <f>'raw S-parameter'!A17*0.000001</f>
        <v>0.530469</v>
      </c>
      <c r="B14" s="19">
        <f>'raw S-parameter'!B17</f>
        <v>-29.96302</v>
      </c>
      <c r="C14" s="19">
        <f>'raw S-parameter'!C17</f>
        <v>66.23164</v>
      </c>
      <c r="D14" s="19">
        <f>'raw S-parameter'!D17</f>
        <v>0.1139995</v>
      </c>
      <c r="E14" s="19">
        <f>'raw S-parameter'!E17</f>
        <v>-1.406031</v>
      </c>
      <c r="F14" s="19">
        <f>'raw S-parameter'!F17</f>
        <v>0.05719025</v>
      </c>
      <c r="G14" s="19">
        <f>'raw S-parameter'!G17</f>
        <v>-1.900537</v>
      </c>
      <c r="H14" s="19">
        <f>'raw S-parameter'!H17</f>
        <v>-29.77871</v>
      </c>
      <c r="I14" s="19">
        <f>'raw S-parameter'!I17</f>
        <v>67.21801</v>
      </c>
      <c r="J14" s="19">
        <f t="shared" si="5"/>
        <v>-1.3038924456310275</v>
      </c>
      <c r="K14" s="19">
        <f t="shared" si="0"/>
        <v>-1.3034998599040408</v>
      </c>
      <c r="L14" s="19">
        <f t="shared" si="1"/>
        <v>-0.03199414014797009</v>
      </c>
      <c r="M14" s="19">
        <f t="shared" si="2"/>
        <v>-1.1735032010679247</v>
      </c>
      <c r="N14" s="19">
        <f t="shared" si="3"/>
        <v>-1.3038924456310275</v>
      </c>
      <c r="O14" s="19">
        <f t="shared" si="4"/>
        <v>-1.4342816901941302</v>
      </c>
    </row>
    <row r="15" spans="1:15" ht="12.75">
      <c r="A15" s="19">
        <f>'raw S-parameter'!A18*0.000001</f>
        <v>0.5549569999999999</v>
      </c>
      <c r="B15" s="19">
        <f>'raw S-parameter'!B18</f>
        <v>-29.47359</v>
      </c>
      <c r="C15" s="19">
        <f>'raw S-parameter'!C18</f>
        <v>68.44248</v>
      </c>
      <c r="D15" s="19">
        <f>'raw S-parameter'!D18</f>
        <v>0.04615764</v>
      </c>
      <c r="E15" s="19">
        <f>'raw S-parameter'!E18</f>
        <v>-1.266074</v>
      </c>
      <c r="F15" s="19">
        <f>'raw S-parameter'!F18</f>
        <v>0.09355494</v>
      </c>
      <c r="G15" s="19">
        <f>'raw S-parameter'!G18</f>
        <v>-1.059106</v>
      </c>
      <c r="H15" s="19">
        <f>'raw S-parameter'!H18</f>
        <v>-29.34254</v>
      </c>
      <c r="I15" s="19">
        <f>'raw S-parameter'!I18</f>
        <v>69.57941</v>
      </c>
      <c r="J15" s="19">
        <f t="shared" si="5"/>
        <v>-0.5299999866531735</v>
      </c>
      <c r="K15" s="19">
        <f t="shared" si="0"/>
        <v>-0.5298705965357522</v>
      </c>
      <c r="L15" s="19">
        <f t="shared" si="1"/>
        <v>-0.011710541371354695</v>
      </c>
      <c r="M15" s="19">
        <f t="shared" si="2"/>
        <v>-0.47699998798785614</v>
      </c>
      <c r="N15" s="19">
        <f t="shared" si="3"/>
        <v>-0.5299999866531735</v>
      </c>
      <c r="O15" s="19">
        <f t="shared" si="4"/>
        <v>-0.5829999853184908</v>
      </c>
    </row>
    <row r="16" spans="1:15" ht="12.75">
      <c r="A16" s="19">
        <f>'raw S-parameter'!A19*0.000001</f>
        <v>0.584145</v>
      </c>
      <c r="B16" s="19">
        <f>'raw S-parameter'!B19</f>
        <v>-29.30586</v>
      </c>
      <c r="C16" s="19">
        <f>'raw S-parameter'!C19</f>
        <v>69.39509</v>
      </c>
      <c r="D16" s="19">
        <f>'raw S-parameter'!D19</f>
        <v>0.006349003</v>
      </c>
      <c r="E16" s="19">
        <f>'raw S-parameter'!E19</f>
        <v>-1.737039</v>
      </c>
      <c r="F16" s="19">
        <f>'raw S-parameter'!F19</f>
        <v>-0.09630525</v>
      </c>
      <c r="G16" s="19">
        <f>'raw S-parameter'!G19</f>
        <v>-1.99738</v>
      </c>
      <c r="H16" s="19">
        <f>'raw S-parameter'!H19</f>
        <v>-29.16992</v>
      </c>
      <c r="I16" s="19">
        <f>'raw S-parameter'!I19</f>
        <v>68.75339</v>
      </c>
      <c r="J16" s="19">
        <f t="shared" si="5"/>
        <v>-0.07306888999134564</v>
      </c>
      <c r="K16" s="19">
        <f t="shared" si="0"/>
        <v>-0.07303531289601903</v>
      </c>
      <c r="L16" s="19">
        <f t="shared" si="1"/>
        <v>-0.002214893845756037</v>
      </c>
      <c r="M16" s="19">
        <f t="shared" si="2"/>
        <v>-0.06576200099221108</v>
      </c>
      <c r="N16" s="19">
        <f t="shared" si="3"/>
        <v>-0.07306888999134564</v>
      </c>
      <c r="O16" s="19">
        <f t="shared" si="4"/>
        <v>-0.0803757789904802</v>
      </c>
    </row>
    <row r="17" spans="1:15" ht="12.75">
      <c r="A17" s="19">
        <f>'raw S-parameter'!A20*0.000001</f>
        <v>0.618275</v>
      </c>
      <c r="B17" s="19">
        <f>'raw S-parameter'!B20</f>
        <v>-28.83772</v>
      </c>
      <c r="C17" s="19">
        <f>'raw S-parameter'!C20</f>
        <v>69.78112</v>
      </c>
      <c r="D17" s="19">
        <f>'raw S-parameter'!D20</f>
        <v>0.01282071</v>
      </c>
      <c r="E17" s="19">
        <f>'raw S-parameter'!E20</f>
        <v>-1.720047</v>
      </c>
      <c r="F17" s="19">
        <f>'raw S-parameter'!F20</f>
        <v>-0.06840165</v>
      </c>
      <c r="G17" s="19">
        <f>'raw S-parameter'!G20</f>
        <v>-1.894164</v>
      </c>
      <c r="H17" s="19">
        <f>'raw S-parameter'!H20</f>
        <v>-28.71742</v>
      </c>
      <c r="I17" s="19">
        <f>'raw S-parameter'!I20</f>
        <v>69.55662</v>
      </c>
      <c r="J17" s="19">
        <f t="shared" si="5"/>
        <v>-0.14749499769047825</v>
      </c>
      <c r="K17" s="19">
        <f t="shared" si="0"/>
        <v>-0.1474285392658469</v>
      </c>
      <c r="L17" s="19">
        <f t="shared" si="1"/>
        <v>-0.004427206077518806</v>
      </c>
      <c r="M17" s="19">
        <f t="shared" si="2"/>
        <v>-0.13274549792143042</v>
      </c>
      <c r="N17" s="19">
        <f t="shared" si="3"/>
        <v>-0.14749499769047825</v>
      </c>
      <c r="O17" s="19">
        <f t="shared" si="4"/>
        <v>-0.16224449745952607</v>
      </c>
    </row>
    <row r="18" spans="1:15" ht="12.75">
      <c r="A18" s="19">
        <f>'raw S-parameter'!A21*0.000001</f>
        <v>0.652404</v>
      </c>
      <c r="B18" s="19">
        <f>'raw S-parameter'!B21</f>
        <v>-28.32808</v>
      </c>
      <c r="C18" s="19">
        <f>'raw S-parameter'!C21</f>
        <v>70.82489</v>
      </c>
      <c r="D18" s="19">
        <f>'raw S-parameter'!D21</f>
        <v>0.01082761</v>
      </c>
      <c r="E18" s="19">
        <f>'raw S-parameter'!E21</f>
        <v>-1.921779</v>
      </c>
      <c r="F18" s="19">
        <f>'raw S-parameter'!F21</f>
        <v>-0.06096298</v>
      </c>
      <c r="G18" s="19">
        <f>'raw S-parameter'!G21</f>
        <v>-1.825791</v>
      </c>
      <c r="H18" s="19">
        <f>'raw S-parameter'!H21</f>
        <v>-28.34459</v>
      </c>
      <c r="I18" s="19">
        <f>'raw S-parameter'!I21</f>
        <v>71.13516</v>
      </c>
      <c r="J18" s="19">
        <f t="shared" si="5"/>
        <v>-0.12457980174864769</v>
      </c>
      <c r="K18" s="19">
        <f t="shared" si="0"/>
        <v>-0.12450973071155685</v>
      </c>
      <c r="L18" s="19">
        <f t="shared" si="1"/>
        <v>-0.004177793899650672</v>
      </c>
      <c r="M18" s="19">
        <f t="shared" si="2"/>
        <v>-0.11212182157378292</v>
      </c>
      <c r="N18" s="19">
        <f t="shared" si="3"/>
        <v>-0.12457980174864769</v>
      </c>
      <c r="O18" s="19">
        <f t="shared" si="4"/>
        <v>-0.13703778192351246</v>
      </c>
    </row>
    <row r="19" spans="1:15" ht="12.75">
      <c r="A19" s="19">
        <f>'raw S-parameter'!A22*0.000001</f>
        <v>0.686534</v>
      </c>
      <c r="B19" s="19">
        <f>'raw S-parameter'!B22</f>
        <v>-27.95679</v>
      </c>
      <c r="C19" s="19">
        <f>'raw S-parameter'!C22</f>
        <v>71.62991</v>
      </c>
      <c r="D19" s="19">
        <f>'raw S-parameter'!D22</f>
        <v>0.03232064</v>
      </c>
      <c r="E19" s="19">
        <f>'raw S-parameter'!E22</f>
        <v>-1.83293</v>
      </c>
      <c r="F19" s="19">
        <f>'raw S-parameter'!F22</f>
        <v>-0.06152423</v>
      </c>
      <c r="G19" s="19">
        <f>'raw S-parameter'!G22</f>
        <v>-2.089326</v>
      </c>
      <c r="H19" s="19">
        <f>'raw S-parameter'!H22</f>
        <v>-27.87029</v>
      </c>
      <c r="I19" s="19">
        <f>'raw S-parameter'!I22</f>
        <v>71.28662</v>
      </c>
      <c r="J19" s="19">
        <f t="shared" si="5"/>
        <v>-0.37141366611120885</v>
      </c>
      <c r="K19" s="19">
        <f t="shared" si="0"/>
        <v>-0.37122362947280985</v>
      </c>
      <c r="L19" s="19">
        <f t="shared" si="1"/>
        <v>-0.011879743061300806</v>
      </c>
      <c r="M19" s="19">
        <f t="shared" si="2"/>
        <v>-0.33427229950008797</v>
      </c>
      <c r="N19" s="19">
        <f t="shared" si="3"/>
        <v>-0.37141366611120885</v>
      </c>
      <c r="O19" s="19">
        <f t="shared" si="4"/>
        <v>-0.40855503272232974</v>
      </c>
    </row>
    <row r="20" spans="1:15" ht="12.75">
      <c r="A20" s="19">
        <f>'raw S-parameter'!A23*0.000001</f>
        <v>0.720664</v>
      </c>
      <c r="B20" s="19">
        <f>'raw S-parameter'!B23</f>
        <v>-27.62708</v>
      </c>
      <c r="C20" s="19">
        <f>'raw S-parameter'!C23</f>
        <v>72.31372</v>
      </c>
      <c r="D20" s="19">
        <f>'raw S-parameter'!D23</f>
        <v>-0.01435042</v>
      </c>
      <c r="E20" s="19">
        <f>'raw S-parameter'!E23</f>
        <v>-1.96977</v>
      </c>
      <c r="F20" s="19">
        <f>'raw S-parameter'!F23</f>
        <v>-0.05553599</v>
      </c>
      <c r="G20" s="19">
        <f>'raw S-parameter'!G23</f>
        <v>-2.139364</v>
      </c>
      <c r="H20" s="19">
        <f>'raw S-parameter'!H23</f>
        <v>-27.51155</v>
      </c>
      <c r="I20" s="19">
        <f>'raw S-parameter'!I23</f>
        <v>72.10042</v>
      </c>
      <c r="J20" s="19">
        <f t="shared" si="5"/>
        <v>0.16535187154727016</v>
      </c>
      <c r="K20" s="19">
        <f t="shared" si="0"/>
        <v>0.16525416534870152</v>
      </c>
      <c r="L20" s="19">
        <f t="shared" si="1"/>
        <v>0.005683507639560916</v>
      </c>
      <c r="M20" s="19">
        <f t="shared" si="2"/>
        <v>0.14881668439254314</v>
      </c>
      <c r="N20" s="19">
        <f t="shared" si="3"/>
        <v>0.16535187154727016</v>
      </c>
      <c r="O20" s="19">
        <f t="shared" si="4"/>
        <v>0.18188705870199717</v>
      </c>
    </row>
    <row r="21" spans="1:15" ht="12.75">
      <c r="A21" s="19">
        <f>'raw S-parameter'!A24*0.000001</f>
        <v>0.7547929999999999</v>
      </c>
      <c r="B21" s="19">
        <f>'raw S-parameter'!B24</f>
        <v>-27.23314</v>
      </c>
      <c r="C21" s="19">
        <f>'raw S-parameter'!C24</f>
        <v>72.77597</v>
      </c>
      <c r="D21" s="19">
        <f>'raw S-parameter'!D24</f>
        <v>0.005164335</v>
      </c>
      <c r="E21" s="19">
        <f>'raw S-parameter'!E24</f>
        <v>-2.001628</v>
      </c>
      <c r="F21" s="19">
        <f>'raw S-parameter'!F24</f>
        <v>-0.066576</v>
      </c>
      <c r="G21" s="19">
        <f>'raw S-parameter'!G24</f>
        <v>-2.261153</v>
      </c>
      <c r="H21" s="19">
        <f>'raw S-parameter'!H24</f>
        <v>-27.13873</v>
      </c>
      <c r="I21" s="19">
        <f>'raw S-parameter'!I24</f>
        <v>72.81358</v>
      </c>
      <c r="J21" s="19">
        <f t="shared" si="5"/>
        <v>-0.05943893199494843</v>
      </c>
      <c r="K21" s="19">
        <f t="shared" si="0"/>
        <v>-0.05940266443798266</v>
      </c>
      <c r="L21" s="19">
        <f t="shared" si="1"/>
        <v>-0.002076076676940168</v>
      </c>
      <c r="M21" s="19">
        <f t="shared" si="2"/>
        <v>-0.05349503879545359</v>
      </c>
      <c r="N21" s="19">
        <f t="shared" si="3"/>
        <v>-0.05943893199494843</v>
      </c>
      <c r="O21" s="19">
        <f t="shared" si="4"/>
        <v>-0.06538282519444327</v>
      </c>
    </row>
    <row r="22" spans="1:15" ht="12.75">
      <c r="A22" s="19">
        <f>'raw S-parameter'!A25*0.000001</f>
        <v>0.794492</v>
      </c>
      <c r="B22" s="19">
        <f>'raw S-parameter'!B25</f>
        <v>-26.73383</v>
      </c>
      <c r="C22" s="19">
        <f>'raw S-parameter'!C25</f>
        <v>73.59374</v>
      </c>
      <c r="D22" s="19">
        <f>'raw S-parameter'!D25</f>
        <v>0.01132145</v>
      </c>
      <c r="E22" s="19">
        <f>'raw S-parameter'!E25</f>
        <v>-2.171343</v>
      </c>
      <c r="F22" s="19">
        <f>'raw S-parameter'!F25</f>
        <v>-0.04854343</v>
      </c>
      <c r="G22" s="19">
        <f>'raw S-parameter'!G25</f>
        <v>-2.302288</v>
      </c>
      <c r="H22" s="19">
        <f>'raw S-parameter'!H25</f>
        <v>-26.68242</v>
      </c>
      <c r="I22" s="19">
        <f>'raw S-parameter'!I25</f>
        <v>73.69767</v>
      </c>
      <c r="J22" s="19">
        <f t="shared" si="5"/>
        <v>-0.1302581003993497</v>
      </c>
      <c r="K22" s="19">
        <f t="shared" si="0"/>
        <v>-0.13016457396706202</v>
      </c>
      <c r="L22" s="19">
        <f t="shared" si="1"/>
        <v>-0.00493522072660446</v>
      </c>
      <c r="M22" s="19">
        <f t="shared" si="2"/>
        <v>-0.11723229035941474</v>
      </c>
      <c r="N22" s="19">
        <f t="shared" si="3"/>
        <v>-0.1302581003993497</v>
      </c>
      <c r="O22" s="19">
        <f t="shared" si="4"/>
        <v>-0.14328391043928468</v>
      </c>
    </row>
    <row r="23" spans="1:15" ht="12.75">
      <c r="A23" s="19">
        <f>'raw S-parameter'!A26*0.000001</f>
        <v>0.840912</v>
      </c>
      <c r="B23" s="19">
        <f>'raw S-parameter'!B26</f>
        <v>-26.31964</v>
      </c>
      <c r="C23" s="19">
        <f>'raw S-parameter'!C26</f>
        <v>74.09635</v>
      </c>
      <c r="D23" s="19">
        <f>'raw S-parameter'!D26</f>
        <v>-0.008730987</v>
      </c>
      <c r="E23" s="19">
        <f>'raw S-parameter'!E26</f>
        <v>-2.22896</v>
      </c>
      <c r="F23" s="19">
        <f>'raw S-parameter'!F26</f>
        <v>-0.07560804</v>
      </c>
      <c r="G23" s="19">
        <f>'raw S-parameter'!G26</f>
        <v>-2.560992</v>
      </c>
      <c r="H23" s="19">
        <f>'raw S-parameter'!H26</f>
        <v>-26.24345</v>
      </c>
      <c r="I23" s="19">
        <f>'raw S-parameter'!I26</f>
        <v>73.92619</v>
      </c>
      <c r="J23" s="19">
        <f t="shared" si="5"/>
        <v>0.10056974004892805</v>
      </c>
      <c r="K23" s="19">
        <f t="shared" si="0"/>
        <v>0.10049364755055491</v>
      </c>
      <c r="L23" s="19">
        <f t="shared" si="1"/>
        <v>0.003911446726444038</v>
      </c>
      <c r="M23" s="19">
        <f t="shared" si="2"/>
        <v>0.09051276604403524</v>
      </c>
      <c r="N23" s="19">
        <f t="shared" si="3"/>
        <v>0.10056974004892805</v>
      </c>
      <c r="O23" s="19">
        <f t="shared" si="4"/>
        <v>0.11062671405382085</v>
      </c>
    </row>
    <row r="24" spans="1:15" ht="12.75">
      <c r="A24" s="19">
        <f>'raw S-parameter'!A27*0.000001</f>
        <v>0.887331</v>
      </c>
      <c r="B24" s="19">
        <f>'raw S-parameter'!B27</f>
        <v>-25.8652</v>
      </c>
      <c r="C24" s="19">
        <f>'raw S-parameter'!C27</f>
        <v>74.49324</v>
      </c>
      <c r="D24" s="19">
        <f>'raw S-parameter'!D27</f>
        <v>-0.01738396</v>
      </c>
      <c r="E24" s="19">
        <f>'raw S-parameter'!E27</f>
        <v>-2.439409</v>
      </c>
      <c r="F24" s="19">
        <f>'raw S-parameter'!F27</f>
        <v>-0.06773281</v>
      </c>
      <c r="G24" s="19">
        <f>'raw S-parameter'!G27</f>
        <v>-2.680344</v>
      </c>
      <c r="H24" s="19">
        <f>'raw S-parameter'!H27</f>
        <v>-25.76281</v>
      </c>
      <c r="I24" s="19">
        <f>'raw S-parameter'!I27</f>
        <v>74.41688</v>
      </c>
      <c r="J24" s="19">
        <f t="shared" si="5"/>
        <v>0.2003406500167726</v>
      </c>
      <c r="K24" s="19">
        <f t="shared" si="0"/>
        <v>0.20015909951351604</v>
      </c>
      <c r="L24" s="19">
        <f t="shared" si="1"/>
        <v>0.008527070486476718</v>
      </c>
      <c r="M24" s="19">
        <f t="shared" si="2"/>
        <v>0.18030658501509533</v>
      </c>
      <c r="N24" s="19">
        <f t="shared" si="3"/>
        <v>0.2003406500167726</v>
      </c>
      <c r="O24" s="19">
        <f t="shared" si="4"/>
        <v>0.22037471501844985</v>
      </c>
    </row>
    <row r="25" spans="1:15" ht="12.75">
      <c r="A25" s="19">
        <f>'raw S-parameter'!A28*0.000001</f>
        <v>0.933751</v>
      </c>
      <c r="B25" s="19">
        <f>'raw S-parameter'!B28</f>
        <v>-25.42851</v>
      </c>
      <c r="C25" s="19">
        <f>'raw S-parameter'!C28</f>
        <v>75.1261</v>
      </c>
      <c r="D25" s="19">
        <f>'raw S-parameter'!D28</f>
        <v>-0.01687971</v>
      </c>
      <c r="E25" s="19">
        <f>'raw S-parameter'!E28</f>
        <v>-2.535098</v>
      </c>
      <c r="F25" s="19">
        <f>'raw S-parameter'!F28</f>
        <v>-0.08770684</v>
      </c>
      <c r="G25" s="19">
        <f>'raw S-parameter'!G28</f>
        <v>-2.857263</v>
      </c>
      <c r="H25" s="19">
        <f>'raw S-parameter'!H28</f>
        <v>-25.37854</v>
      </c>
      <c r="I25" s="19">
        <f>'raw S-parameter'!I28</f>
        <v>74.79139</v>
      </c>
      <c r="J25" s="19">
        <f t="shared" si="5"/>
        <v>0.1945237956369139</v>
      </c>
      <c r="K25" s="19">
        <f t="shared" si="0"/>
        <v>0.19433341791418193</v>
      </c>
      <c r="L25" s="19">
        <f t="shared" si="1"/>
        <v>0.008604054322454832</v>
      </c>
      <c r="M25" s="19">
        <f t="shared" si="2"/>
        <v>0.17507141607322252</v>
      </c>
      <c r="N25" s="19">
        <f t="shared" si="3"/>
        <v>0.1945237956369139</v>
      </c>
      <c r="O25" s="19">
        <f t="shared" si="4"/>
        <v>0.2139761752006053</v>
      </c>
    </row>
    <row r="26" spans="1:15" ht="12.75">
      <c r="A26" s="19">
        <f>'raw S-parameter'!A29*0.000001</f>
        <v>0.98017</v>
      </c>
      <c r="B26" s="19">
        <f>'raw S-parameter'!B29</f>
        <v>-25.01319</v>
      </c>
      <c r="C26" s="19">
        <f>'raw S-parameter'!C29</f>
        <v>75.54227</v>
      </c>
      <c r="D26" s="19">
        <f>'raw S-parameter'!D29</f>
        <v>-0.02699943</v>
      </c>
      <c r="E26" s="19">
        <f>'raw S-parameter'!E29</f>
        <v>-2.637169</v>
      </c>
      <c r="F26" s="19">
        <f>'raw S-parameter'!F29</f>
        <v>-0.08502018</v>
      </c>
      <c r="G26" s="19">
        <f>'raw S-parameter'!G29</f>
        <v>-2.961145</v>
      </c>
      <c r="H26" s="19">
        <f>'raw S-parameter'!H29</f>
        <v>-24.96744</v>
      </c>
      <c r="I26" s="19">
        <f>'raw S-parameter'!I29</f>
        <v>75.42503</v>
      </c>
      <c r="J26" s="19">
        <f t="shared" si="5"/>
        <v>0.3113260412179297</v>
      </c>
      <c r="K26" s="19">
        <f t="shared" si="0"/>
        <v>0.31099632566025415</v>
      </c>
      <c r="L26" s="19">
        <f t="shared" si="1"/>
        <v>0.014324432493094752</v>
      </c>
      <c r="M26" s="19">
        <f t="shared" si="2"/>
        <v>0.28019343709613675</v>
      </c>
      <c r="N26" s="19">
        <f t="shared" si="3"/>
        <v>0.3113260412179297</v>
      </c>
      <c r="O26" s="19">
        <f t="shared" si="4"/>
        <v>0.3424586453397227</v>
      </c>
    </row>
    <row r="27" spans="1:15" ht="12.75">
      <c r="A27" s="19">
        <f>'raw S-parameter'!A30*0.000001</f>
        <v>1.02659</v>
      </c>
      <c r="B27" s="19">
        <f>'raw S-parameter'!B30</f>
        <v>-24.61158</v>
      </c>
      <c r="C27" s="19">
        <f>'raw S-parameter'!C30</f>
        <v>75.95469</v>
      </c>
      <c r="D27" s="19">
        <f>'raw S-parameter'!D30</f>
        <v>-0.01395152</v>
      </c>
      <c r="E27" s="19">
        <f>'raw S-parameter'!E30</f>
        <v>-2.692675</v>
      </c>
      <c r="F27" s="19">
        <f>'raw S-parameter'!F30</f>
        <v>-0.08397561</v>
      </c>
      <c r="G27" s="19">
        <f>'raw S-parameter'!G30</f>
        <v>-3.119265</v>
      </c>
      <c r="H27" s="19">
        <f>'raw S-parameter'!H30</f>
        <v>-24.54713</v>
      </c>
      <c r="I27" s="19">
        <f>'raw S-parameter'!I30</f>
        <v>75.61626</v>
      </c>
      <c r="J27" s="19">
        <f t="shared" si="5"/>
        <v>0.16075187741302344</v>
      </c>
      <c r="K27" s="19">
        <f t="shared" si="0"/>
        <v>0.16057438951945763</v>
      </c>
      <c r="L27" s="19">
        <f t="shared" si="1"/>
        <v>0.007551921759738291</v>
      </c>
      <c r="M27" s="19">
        <f t="shared" si="2"/>
        <v>0.1446766896717211</v>
      </c>
      <c r="N27" s="19">
        <f t="shared" si="3"/>
        <v>0.16075187741302344</v>
      </c>
      <c r="O27" s="19">
        <f t="shared" si="4"/>
        <v>0.17682706515432578</v>
      </c>
    </row>
    <row r="28" spans="1:15" ht="12.75">
      <c r="A28" s="19">
        <f>'raw S-parameter'!A31*0.000001</f>
        <v>1.080584</v>
      </c>
      <c r="B28" s="19">
        <f>'raw S-parameter'!B31</f>
        <v>-24.30997</v>
      </c>
      <c r="C28" s="19">
        <f>'raw S-parameter'!C31</f>
        <v>76.74083</v>
      </c>
      <c r="D28" s="19">
        <f>'raw S-parameter'!D31</f>
        <v>0.008776922</v>
      </c>
      <c r="E28" s="19">
        <f>'raw S-parameter'!E31</f>
        <v>-2.604913</v>
      </c>
      <c r="F28" s="19">
        <f>'raw S-parameter'!F31</f>
        <v>-0.06339802</v>
      </c>
      <c r="G28" s="19">
        <f>'raw S-parameter'!G31</f>
        <v>-3.311115</v>
      </c>
      <c r="H28" s="19">
        <f>'raw S-parameter'!H31</f>
        <v>-23.87798</v>
      </c>
      <c r="I28" s="19">
        <f>'raw S-parameter'!I31</f>
        <v>76.25746</v>
      </c>
      <c r="J28" s="19">
        <f t="shared" si="5"/>
        <v>-0.10099701244888903</v>
      </c>
      <c r="K28" s="19">
        <f t="shared" si="0"/>
        <v>-0.10089264984547272</v>
      </c>
      <c r="L28" s="19">
        <f t="shared" si="1"/>
        <v>-0.004590177639250943</v>
      </c>
      <c r="M28" s="19">
        <f t="shared" si="2"/>
        <v>-0.09089731120400013</v>
      </c>
      <c r="N28" s="19">
        <f t="shared" si="3"/>
        <v>-0.10099701244888903</v>
      </c>
      <c r="O28" s="19">
        <f t="shared" si="4"/>
        <v>-0.11109671369377794</v>
      </c>
    </row>
    <row r="29" spans="1:15" ht="12.75">
      <c r="A29" s="19">
        <f>'raw S-parameter'!A32*0.000001</f>
        <v>1.143719</v>
      </c>
      <c r="B29" s="19">
        <f>'raw S-parameter'!B32</f>
        <v>-23.72548</v>
      </c>
      <c r="C29" s="19">
        <f>'raw S-parameter'!C32</f>
        <v>76.9333</v>
      </c>
      <c r="D29" s="19">
        <f>'raw S-parameter'!D32</f>
        <v>-0.02657316</v>
      </c>
      <c r="E29" s="19">
        <f>'raw S-parameter'!E32</f>
        <v>-2.89836</v>
      </c>
      <c r="F29" s="19">
        <f>'raw S-parameter'!F32</f>
        <v>-0.08395477</v>
      </c>
      <c r="G29" s="19">
        <f>'raw S-parameter'!G32</f>
        <v>-3.42203</v>
      </c>
      <c r="H29" s="19">
        <f>'raw S-parameter'!H32</f>
        <v>-23.64336</v>
      </c>
      <c r="I29" s="19">
        <f>'raw S-parameter'!I32</f>
        <v>76.60246</v>
      </c>
      <c r="J29" s="19">
        <f t="shared" si="5"/>
        <v>0.30640326859363576</v>
      </c>
      <c r="K29" s="19">
        <f t="shared" si="0"/>
        <v>0.3060113190390383</v>
      </c>
      <c r="L29" s="19">
        <f t="shared" si="1"/>
        <v>0.01549308312930725</v>
      </c>
      <c r="M29" s="19">
        <f t="shared" si="2"/>
        <v>0.2757629417342722</v>
      </c>
      <c r="N29" s="19">
        <f t="shared" si="3"/>
        <v>0.30640326859363576</v>
      </c>
      <c r="O29" s="19">
        <f t="shared" si="4"/>
        <v>0.33704359545299933</v>
      </c>
    </row>
    <row r="30" spans="1:15" ht="12.75">
      <c r="A30" s="19">
        <f>'raw S-parameter'!A33*0.000001</f>
        <v>1.2068539999999999</v>
      </c>
      <c r="B30" s="19">
        <f>'raw S-parameter'!B33</f>
        <v>-23.23172</v>
      </c>
      <c r="C30" s="19">
        <f>'raw S-parameter'!C33</f>
        <v>77.03663</v>
      </c>
      <c r="D30" s="19">
        <f>'raw S-parameter'!D33</f>
        <v>-0.02569505</v>
      </c>
      <c r="E30" s="19">
        <f>'raw S-parameter'!E33</f>
        <v>-3.125609</v>
      </c>
      <c r="F30" s="19">
        <f>'raw S-parameter'!F33</f>
        <v>-0.07591927</v>
      </c>
      <c r="G30" s="19">
        <f>'raw S-parameter'!G33</f>
        <v>-3.55531</v>
      </c>
      <c r="H30" s="19">
        <f>'raw S-parameter'!H33</f>
        <v>-23.14574</v>
      </c>
      <c r="I30" s="19">
        <f>'raw S-parameter'!I33</f>
        <v>76.87442</v>
      </c>
      <c r="J30" s="19">
        <f t="shared" si="5"/>
        <v>0.2962631899929402</v>
      </c>
      <c r="K30" s="19">
        <f t="shared" si="0"/>
        <v>0.29582246870729234</v>
      </c>
      <c r="L30" s="19">
        <f t="shared" si="1"/>
        <v>0.016153784470396473</v>
      </c>
      <c r="M30" s="19">
        <f t="shared" si="2"/>
        <v>0.2666368709936462</v>
      </c>
      <c r="N30" s="19">
        <f t="shared" si="3"/>
        <v>0.2962631899929402</v>
      </c>
      <c r="O30" s="19">
        <f t="shared" si="4"/>
        <v>0.32588950899223423</v>
      </c>
    </row>
    <row r="31" spans="1:15" ht="12.75">
      <c r="A31" s="19">
        <f>'raw S-parameter'!A34*0.000001</f>
        <v>1.269989</v>
      </c>
      <c r="B31" s="19">
        <f>'raw S-parameter'!B34</f>
        <v>-22.82638</v>
      </c>
      <c r="C31" s="19">
        <f>'raw S-parameter'!C34</f>
        <v>77.48867</v>
      </c>
      <c r="D31" s="19">
        <f>'raw S-parameter'!D34</f>
        <v>-0.0303618</v>
      </c>
      <c r="E31" s="19">
        <f>'raw S-parameter'!E34</f>
        <v>-3.237582</v>
      </c>
      <c r="F31" s="19">
        <f>'raw S-parameter'!F34</f>
        <v>-0.09520162</v>
      </c>
      <c r="G31" s="19">
        <f>'raw S-parameter'!G34</f>
        <v>-3.807831</v>
      </c>
      <c r="H31" s="19">
        <f>'raw S-parameter'!H34</f>
        <v>-22.76489</v>
      </c>
      <c r="I31" s="19">
        <f>'raw S-parameter'!I34</f>
        <v>77.03783</v>
      </c>
      <c r="J31" s="19">
        <f t="shared" si="5"/>
        <v>0.35016478984439825</v>
      </c>
      <c r="K31" s="19">
        <f t="shared" si="0"/>
        <v>0.34960590387549134</v>
      </c>
      <c r="L31" s="19">
        <f t="shared" si="1"/>
        <v>0.019776046677035766</v>
      </c>
      <c r="M31" s="19">
        <f t="shared" si="2"/>
        <v>0.3151483108599584</v>
      </c>
      <c r="N31" s="19">
        <f t="shared" si="3"/>
        <v>0.35016478984439825</v>
      </c>
      <c r="O31" s="19">
        <f t="shared" si="4"/>
        <v>0.3851812688288381</v>
      </c>
    </row>
    <row r="32" spans="1:15" ht="12.75">
      <c r="A32" s="19">
        <f>'raw S-parameter'!A35*0.000001</f>
        <v>1.333124</v>
      </c>
      <c r="B32" s="19">
        <f>'raw S-parameter'!B35</f>
        <v>-22.41815</v>
      </c>
      <c r="C32" s="19">
        <f>'raw S-parameter'!C35</f>
        <v>77.59645</v>
      </c>
      <c r="D32" s="19">
        <f>'raw S-parameter'!D35</f>
        <v>-0.04414493</v>
      </c>
      <c r="E32" s="19">
        <f>'raw S-parameter'!E35</f>
        <v>-3.514577</v>
      </c>
      <c r="F32" s="19">
        <f>'raw S-parameter'!F35</f>
        <v>-0.09457532</v>
      </c>
      <c r="G32" s="19">
        <f>'raw S-parameter'!G35</f>
        <v>-3.896984</v>
      </c>
      <c r="H32" s="19">
        <f>'raw S-parameter'!H35</f>
        <v>-22.34646</v>
      </c>
      <c r="I32" s="19">
        <f>'raw S-parameter'!I35</f>
        <v>77.28815</v>
      </c>
      <c r="J32" s="19">
        <f t="shared" si="5"/>
        <v>0.5095310052426694</v>
      </c>
      <c r="K32" s="19">
        <f t="shared" si="0"/>
        <v>0.5085726968323713</v>
      </c>
      <c r="L32" s="19">
        <f t="shared" si="1"/>
        <v>0.031235514086598963</v>
      </c>
      <c r="M32" s="19">
        <f t="shared" si="2"/>
        <v>0.45857790471840243</v>
      </c>
      <c r="N32" s="19">
        <f t="shared" si="3"/>
        <v>0.5095310052426694</v>
      </c>
      <c r="O32" s="19">
        <f t="shared" si="4"/>
        <v>0.5604841057669363</v>
      </c>
    </row>
    <row r="33" spans="1:15" ht="12.75">
      <c r="A33" s="19">
        <f>'raw S-parameter'!A36*0.000001</f>
        <v>1.396259</v>
      </c>
      <c r="B33" s="19">
        <f>'raw S-parameter'!B36</f>
        <v>-22.03165</v>
      </c>
      <c r="C33" s="19">
        <f>'raw S-parameter'!C36</f>
        <v>77.71588</v>
      </c>
      <c r="D33" s="19">
        <f>'raw S-parameter'!D36</f>
        <v>-0.03307633</v>
      </c>
      <c r="E33" s="19">
        <f>'raw S-parameter'!E36</f>
        <v>-3.621018</v>
      </c>
      <c r="F33" s="19">
        <f>'raw S-parameter'!F36</f>
        <v>-0.1050195</v>
      </c>
      <c r="G33" s="19">
        <f>'raw S-parameter'!G36</f>
        <v>-4.181653</v>
      </c>
      <c r="H33" s="19">
        <f>'raw S-parameter'!H36</f>
        <v>-21.94653</v>
      </c>
      <c r="I33" s="19">
        <f>'raw S-parameter'!I36</f>
        <v>77.22352</v>
      </c>
      <c r="J33" s="19">
        <f t="shared" si="5"/>
        <v>0.38153130664781987</v>
      </c>
      <c r="K33" s="19">
        <f t="shared" si="0"/>
        <v>0.3807696280868766</v>
      </c>
      <c r="L33" s="19">
        <f t="shared" si="1"/>
        <v>0.024096229559298927</v>
      </c>
      <c r="M33" s="19">
        <f t="shared" si="2"/>
        <v>0.3433781759830379</v>
      </c>
      <c r="N33" s="19">
        <f t="shared" si="3"/>
        <v>0.38153130664781987</v>
      </c>
      <c r="O33" s="19">
        <f t="shared" si="4"/>
        <v>0.41968443731260185</v>
      </c>
    </row>
    <row r="34" spans="1:15" ht="12.75">
      <c r="A34" s="19">
        <f>'raw S-parameter'!A37*0.000001</f>
        <v>1.469696</v>
      </c>
      <c r="B34" s="19">
        <f>'raw S-parameter'!B37</f>
        <v>-21.60948</v>
      </c>
      <c r="C34" s="19">
        <f>'raw S-parameter'!C37</f>
        <v>77.95702</v>
      </c>
      <c r="D34" s="19">
        <f>'raw S-parameter'!D37</f>
        <v>-0.06085668</v>
      </c>
      <c r="E34" s="19">
        <f>'raw S-parameter'!E37</f>
        <v>-3.81129</v>
      </c>
      <c r="F34" s="19">
        <f>'raw S-parameter'!F37</f>
        <v>-0.1004203</v>
      </c>
      <c r="G34" s="19">
        <f>'raw S-parameter'!G37</f>
        <v>-4.377058</v>
      </c>
      <c r="H34" s="19">
        <f>'raw S-parameter'!H37</f>
        <v>-21.51031</v>
      </c>
      <c r="I34" s="19">
        <f>'raw S-parameter'!I37</f>
        <v>77.48161</v>
      </c>
      <c r="J34" s="19">
        <f t="shared" si="5"/>
        <v>0.7030986342466905</v>
      </c>
      <c r="K34" s="19">
        <f t="shared" si="0"/>
        <v>0.7015436541377637</v>
      </c>
      <c r="L34" s="19">
        <f t="shared" si="1"/>
        <v>0.04673532730810152</v>
      </c>
      <c r="M34" s="19">
        <f t="shared" si="2"/>
        <v>0.6327887708220215</v>
      </c>
      <c r="N34" s="19">
        <f t="shared" si="3"/>
        <v>0.7030986342466905</v>
      </c>
      <c r="O34" s="19">
        <f t="shared" si="4"/>
        <v>0.7734084976713596</v>
      </c>
    </row>
    <row r="35" spans="1:15" ht="12.75">
      <c r="A35" s="19">
        <f>'raw S-parameter'!A38*0.000001</f>
        <v>1.5578999999999998</v>
      </c>
      <c r="B35" s="19">
        <f>'raw S-parameter'!B38</f>
        <v>-21.09314</v>
      </c>
      <c r="C35" s="19">
        <f>'raw S-parameter'!C38</f>
        <v>78.12021</v>
      </c>
      <c r="D35" s="19">
        <f>'raw S-parameter'!D38</f>
        <v>-0.05382815</v>
      </c>
      <c r="E35" s="19">
        <f>'raw S-parameter'!E38</f>
        <v>-4.063491</v>
      </c>
      <c r="F35" s="19">
        <f>'raw S-parameter'!F38</f>
        <v>-0.1157287</v>
      </c>
      <c r="G35" s="19">
        <f>'raw S-parameter'!G38</f>
        <v>-4.635965</v>
      </c>
      <c r="H35" s="19">
        <f>'raw S-parameter'!H38</f>
        <v>-21.02088</v>
      </c>
      <c r="I35" s="19">
        <f>'raw S-parameter'!I38</f>
        <v>77.69715</v>
      </c>
      <c r="J35" s="19">
        <f t="shared" si="5"/>
        <v>0.6216437129271224</v>
      </c>
      <c r="K35" s="19">
        <f t="shared" si="0"/>
        <v>0.6200809868964168</v>
      </c>
      <c r="L35" s="19">
        <f t="shared" si="1"/>
        <v>0.04405082872528376</v>
      </c>
      <c r="M35" s="19">
        <f t="shared" si="2"/>
        <v>0.5594793416344102</v>
      </c>
      <c r="N35" s="19">
        <f t="shared" si="3"/>
        <v>0.6216437129271224</v>
      </c>
      <c r="O35" s="19">
        <f t="shared" si="4"/>
        <v>0.6838080842198346</v>
      </c>
    </row>
    <row r="36" spans="1:15" ht="12.75">
      <c r="A36" s="19">
        <f>'raw S-parameter'!A39*0.000001</f>
        <v>1.646105</v>
      </c>
      <c r="B36" s="19">
        <f>'raw S-parameter'!B39</f>
        <v>-20.65848</v>
      </c>
      <c r="C36" s="19">
        <f>'raw S-parameter'!C39</f>
        <v>78.17922</v>
      </c>
      <c r="D36" s="19">
        <f>'raw S-parameter'!D39</f>
        <v>-0.06789868</v>
      </c>
      <c r="E36" s="19">
        <f>'raw S-parameter'!E39</f>
        <v>-4.306024</v>
      </c>
      <c r="F36" s="19">
        <f>'raw S-parameter'!F39</f>
        <v>-0.1272106</v>
      </c>
      <c r="G36" s="19">
        <f>'raw S-parameter'!G39</f>
        <v>-4.90845</v>
      </c>
      <c r="H36" s="19">
        <f>'raw S-parameter'!H39</f>
        <v>-20.57431</v>
      </c>
      <c r="I36" s="19">
        <f>'raw S-parameter'!I39</f>
        <v>77.69245</v>
      </c>
      <c r="J36" s="19">
        <f t="shared" si="5"/>
        <v>0.7847757907099462</v>
      </c>
      <c r="K36" s="19">
        <f t="shared" si="0"/>
        <v>0.7825605608072386</v>
      </c>
      <c r="L36" s="19">
        <f t="shared" si="1"/>
        <v>0.05892376730557557</v>
      </c>
      <c r="M36" s="19">
        <f t="shared" si="2"/>
        <v>0.7062982116389516</v>
      </c>
      <c r="N36" s="19">
        <f t="shared" si="3"/>
        <v>0.7847757907099462</v>
      </c>
      <c r="O36" s="19">
        <f t="shared" si="4"/>
        <v>0.8632533697809408</v>
      </c>
    </row>
    <row r="37" spans="1:15" ht="12.75">
      <c r="A37" s="19">
        <f>'raw S-parameter'!A40*0.000001</f>
        <v>1.73431</v>
      </c>
      <c r="B37" s="19">
        <f>'raw S-parameter'!B40</f>
        <v>-20.21304</v>
      </c>
      <c r="C37" s="19">
        <f>'raw S-parameter'!C40</f>
        <v>78.15917</v>
      </c>
      <c r="D37" s="19">
        <f>'raw S-parameter'!D40</f>
        <v>-0.06501739</v>
      </c>
      <c r="E37" s="19">
        <f>'raw S-parameter'!E40</f>
        <v>-4.568856</v>
      </c>
      <c r="F37" s="19">
        <f>'raw S-parameter'!F40</f>
        <v>-0.1171317</v>
      </c>
      <c r="G37" s="19">
        <f>'raw S-parameter'!G40</f>
        <v>-5.182392</v>
      </c>
      <c r="H37" s="19">
        <f>'raw S-parameter'!H40</f>
        <v>-20.12805</v>
      </c>
      <c r="I37" s="19">
        <f>'raw S-parameter'!I40</f>
        <v>77.7465</v>
      </c>
      <c r="J37" s="19">
        <f t="shared" si="5"/>
        <v>0.7513489317655386</v>
      </c>
      <c r="K37" s="19">
        <f t="shared" si="0"/>
        <v>0.7489613887137454</v>
      </c>
      <c r="L37" s="19">
        <f t="shared" si="1"/>
        <v>0.05985027553147868</v>
      </c>
      <c r="M37" s="19">
        <f t="shared" si="2"/>
        <v>0.6762140385889848</v>
      </c>
      <c r="N37" s="19">
        <f t="shared" si="3"/>
        <v>0.7513489317655386</v>
      </c>
      <c r="O37" s="19">
        <f t="shared" si="4"/>
        <v>0.8264838249420925</v>
      </c>
    </row>
    <row r="38" spans="1:15" ht="12.75">
      <c r="A38" s="19">
        <f>'raw S-parameter'!A41*0.000001</f>
        <v>1.8225149999999999</v>
      </c>
      <c r="B38" s="19">
        <f>'raw S-parameter'!B41</f>
        <v>-19.79882</v>
      </c>
      <c r="C38" s="19">
        <f>'raw S-parameter'!C41</f>
        <v>78.22106</v>
      </c>
      <c r="D38" s="19">
        <f>'raw S-parameter'!D41</f>
        <v>-0.0782815</v>
      </c>
      <c r="E38" s="19">
        <f>'raw S-parameter'!E41</f>
        <v>-4.854596</v>
      </c>
      <c r="F38" s="19">
        <f>'raw S-parameter'!F41</f>
        <v>-0.1286605</v>
      </c>
      <c r="G38" s="19">
        <f>'raw S-parameter'!G41</f>
        <v>-5.394717</v>
      </c>
      <c r="H38" s="19">
        <f>'raw S-parameter'!H41</f>
        <v>-19.70854</v>
      </c>
      <c r="I38" s="19">
        <f>'raw S-parameter'!I41</f>
        <v>77.761</v>
      </c>
      <c r="J38" s="19">
        <f t="shared" si="5"/>
        <v>0.9053225524570552</v>
      </c>
      <c r="K38" s="19">
        <f t="shared" si="0"/>
        <v>0.9020748634466356</v>
      </c>
      <c r="L38" s="19">
        <f t="shared" si="1"/>
        <v>0.07661504242047525</v>
      </c>
      <c r="M38" s="19">
        <f t="shared" si="2"/>
        <v>0.8147902972113497</v>
      </c>
      <c r="N38" s="19">
        <f t="shared" si="3"/>
        <v>0.9053225524570552</v>
      </c>
      <c r="O38" s="19">
        <f t="shared" si="4"/>
        <v>0.9958548077027607</v>
      </c>
    </row>
    <row r="39" spans="1:15" ht="12.75">
      <c r="A39" s="19">
        <f>'raw S-parameter'!A42*0.000001</f>
        <v>1.9107189999999998</v>
      </c>
      <c r="B39" s="19">
        <f>'raw S-parameter'!B42</f>
        <v>-19.41264</v>
      </c>
      <c r="C39" s="19">
        <f>'raw S-parameter'!C42</f>
        <v>78.16404</v>
      </c>
      <c r="D39" s="19">
        <f>'raw S-parameter'!D42</f>
        <v>-0.08425834</v>
      </c>
      <c r="E39" s="19">
        <f>'raw S-parameter'!E42</f>
        <v>-5.147703</v>
      </c>
      <c r="F39" s="19">
        <f>'raw S-parameter'!F42</f>
        <v>-0.1377106</v>
      </c>
      <c r="G39" s="19">
        <f>'raw S-parameter'!G42</f>
        <v>-5.715067</v>
      </c>
      <c r="H39" s="19">
        <f>'raw S-parameter'!H42</f>
        <v>-19.31612</v>
      </c>
      <c r="I39" s="19">
        <f>'raw S-parameter'!I42</f>
        <v>77.76336</v>
      </c>
      <c r="J39" s="19">
        <f t="shared" si="5"/>
        <v>0.9747803211328732</v>
      </c>
      <c r="K39" s="19">
        <f t="shared" si="0"/>
        <v>0.9708487485188947</v>
      </c>
      <c r="L39" s="19">
        <f t="shared" si="1"/>
        <v>0.08746074529297858</v>
      </c>
      <c r="M39" s="19">
        <f t="shared" si="2"/>
        <v>0.8773022890195858</v>
      </c>
      <c r="N39" s="19">
        <f t="shared" si="3"/>
        <v>0.9747803211328732</v>
      </c>
      <c r="O39" s="19">
        <f t="shared" si="4"/>
        <v>1.0722583532461605</v>
      </c>
    </row>
    <row r="40" spans="1:15" ht="12.75">
      <c r="A40" s="19">
        <f>'raw S-parameter'!A43*0.000001</f>
        <v>1.998924</v>
      </c>
      <c r="B40" s="19">
        <f>'raw S-parameter'!B43</f>
        <v>-19.01753</v>
      </c>
      <c r="C40" s="19">
        <f>'raw S-parameter'!C43</f>
        <v>78.18895</v>
      </c>
      <c r="D40" s="19">
        <f>'raw S-parameter'!D43</f>
        <v>-0.07143384</v>
      </c>
      <c r="E40" s="19">
        <f>'raw S-parameter'!E43</f>
        <v>-5.364483</v>
      </c>
      <c r="F40" s="19">
        <f>'raw S-parameter'!F43</f>
        <v>-0.1527054</v>
      </c>
      <c r="G40" s="19">
        <f>'raw S-parameter'!G43</f>
        <v>-5.977983</v>
      </c>
      <c r="H40" s="19">
        <f>'raw S-parameter'!H43</f>
        <v>-18.93391</v>
      </c>
      <c r="I40" s="19">
        <f>'raw S-parameter'!I43</f>
        <v>77.69906</v>
      </c>
      <c r="J40" s="19">
        <f t="shared" si="5"/>
        <v>0.8258035769021177</v>
      </c>
      <c r="K40" s="19">
        <f t="shared" si="0"/>
        <v>0.8221866480660763</v>
      </c>
      <c r="L40" s="19">
        <f t="shared" si="1"/>
        <v>0.07720533249848639</v>
      </c>
      <c r="M40" s="19">
        <f t="shared" si="2"/>
        <v>0.7432232192119059</v>
      </c>
      <c r="N40" s="19">
        <f t="shared" si="3"/>
        <v>0.8258035769021177</v>
      </c>
      <c r="O40" s="19">
        <f t="shared" si="4"/>
        <v>0.9083839345923295</v>
      </c>
    </row>
    <row r="41" spans="1:15" ht="12.75">
      <c r="A41" s="19">
        <f>'raw S-parameter'!A44*0.000001</f>
        <v>2.104059</v>
      </c>
      <c r="B41" s="19">
        <f>'raw S-parameter'!B44</f>
        <v>-18.58896</v>
      </c>
      <c r="C41" s="19">
        <f>'raw S-parameter'!C44</f>
        <v>77.98845</v>
      </c>
      <c r="D41" s="19">
        <f>'raw S-parameter'!D44</f>
        <v>-0.08587888</v>
      </c>
      <c r="E41" s="19">
        <f>'raw S-parameter'!E44</f>
        <v>-5.706971</v>
      </c>
      <c r="F41" s="19">
        <f>'raw S-parameter'!F44</f>
        <v>-0.1378817</v>
      </c>
      <c r="G41" s="19">
        <f>'raw S-parameter'!G44</f>
        <v>-6.250069</v>
      </c>
      <c r="H41" s="19">
        <f>'raw S-parameter'!H44</f>
        <v>-18.4819</v>
      </c>
      <c r="I41" s="19">
        <f>'raw S-parameter'!I44</f>
        <v>77.70693</v>
      </c>
      <c r="J41" s="19">
        <f t="shared" si="5"/>
        <v>0.9936211011755569</v>
      </c>
      <c r="K41" s="19">
        <f t="shared" si="0"/>
        <v>0.9886961969938012</v>
      </c>
      <c r="L41" s="19">
        <f t="shared" si="1"/>
        <v>0.09880649144322882</v>
      </c>
      <c r="M41" s="19">
        <f t="shared" si="2"/>
        <v>0.8942589910580012</v>
      </c>
      <c r="N41" s="19">
        <f t="shared" si="3"/>
        <v>0.9936211011755569</v>
      </c>
      <c r="O41" s="19">
        <f t="shared" si="4"/>
        <v>1.0929832112931126</v>
      </c>
    </row>
    <row r="42" spans="1:15" ht="12.75">
      <c r="A42" s="19">
        <f>'raw S-parameter'!A45*0.000001</f>
        <v>2.226992</v>
      </c>
      <c r="B42" s="19">
        <f>'raw S-parameter'!B45</f>
        <v>-18.12632</v>
      </c>
      <c r="C42" s="19">
        <f>'raw S-parameter'!C45</f>
        <v>78.03981</v>
      </c>
      <c r="D42" s="19">
        <f>'raw S-parameter'!D45</f>
        <v>-0.1016485</v>
      </c>
      <c r="E42" s="19">
        <f>'raw S-parameter'!E45</f>
        <v>-6.01783</v>
      </c>
      <c r="F42" s="19">
        <f>'raw S-parameter'!F45</f>
        <v>-0.1568688</v>
      </c>
      <c r="G42" s="19">
        <f>'raw S-parameter'!G45</f>
        <v>-6.552163</v>
      </c>
      <c r="H42" s="19">
        <f>'raw S-parameter'!H45</f>
        <v>-18.01246</v>
      </c>
      <c r="I42" s="19">
        <f>'raw S-parameter'!I45</f>
        <v>77.57154</v>
      </c>
      <c r="J42" s="19">
        <f t="shared" si="5"/>
        <v>1.1771460727418415</v>
      </c>
      <c r="K42" s="19">
        <f t="shared" si="0"/>
        <v>1.1706591959746626</v>
      </c>
      <c r="L42" s="19">
        <f t="shared" si="1"/>
        <v>0.12340957601214331</v>
      </c>
      <c r="M42" s="19">
        <f t="shared" si="2"/>
        <v>1.0594314654676573</v>
      </c>
      <c r="N42" s="19">
        <f t="shared" si="3"/>
        <v>1.1771460727418415</v>
      </c>
      <c r="O42" s="19">
        <f t="shared" si="4"/>
        <v>1.2948606800160256</v>
      </c>
    </row>
    <row r="43" spans="1:15" ht="12.75">
      <c r="A43" s="19">
        <f>'raw S-parameter'!A46*0.000001</f>
        <v>2.349925</v>
      </c>
      <c r="B43" s="19">
        <f>'raw S-parameter'!B46</f>
        <v>-17.68478</v>
      </c>
      <c r="C43" s="19">
        <f>'raw S-parameter'!C46</f>
        <v>77.78233</v>
      </c>
      <c r="D43" s="19">
        <f>'raw S-parameter'!D46</f>
        <v>-0.1118576</v>
      </c>
      <c r="E43" s="19">
        <f>'raw S-parameter'!E46</f>
        <v>-6.501211</v>
      </c>
      <c r="F43" s="19">
        <f>'raw S-parameter'!F46</f>
        <v>-0.1583077</v>
      </c>
      <c r="G43" s="19">
        <f>'raw S-parameter'!G46</f>
        <v>-6.978599</v>
      </c>
      <c r="H43" s="19">
        <f>'raw S-parameter'!H46</f>
        <v>-17.56398</v>
      </c>
      <c r="I43" s="19">
        <f>'raw S-parameter'!I46</f>
        <v>77.29559</v>
      </c>
      <c r="J43" s="19">
        <f t="shared" si="5"/>
        <v>1.2961361724284304</v>
      </c>
      <c r="K43" s="19">
        <f t="shared" si="0"/>
        <v>1.287801320553598</v>
      </c>
      <c r="L43" s="19">
        <f t="shared" si="1"/>
        <v>0.14675399912040044</v>
      </c>
      <c r="M43" s="19">
        <f t="shared" si="2"/>
        <v>1.1665225551855873</v>
      </c>
      <c r="N43" s="19">
        <f t="shared" si="3"/>
        <v>1.2961361724284304</v>
      </c>
      <c r="O43" s="19">
        <f t="shared" si="4"/>
        <v>1.4257497896712734</v>
      </c>
    </row>
    <row r="44" spans="1:15" ht="12.75">
      <c r="A44" s="19">
        <f>'raw S-parameter'!A47*0.000001</f>
        <v>2.472858</v>
      </c>
      <c r="B44" s="19">
        <f>'raw S-parameter'!B47</f>
        <v>-17.27675</v>
      </c>
      <c r="C44" s="19">
        <f>'raw S-parameter'!C47</f>
        <v>77.56286</v>
      </c>
      <c r="D44" s="19">
        <f>'raw S-parameter'!D47</f>
        <v>-0.1269704</v>
      </c>
      <c r="E44" s="19">
        <f>'raw S-parameter'!E47</f>
        <v>-6.9305</v>
      </c>
      <c r="F44" s="19">
        <f>'raw S-parameter'!F47</f>
        <v>-0.181338</v>
      </c>
      <c r="G44" s="19">
        <f>'raw S-parameter'!G47</f>
        <v>-7.497834</v>
      </c>
      <c r="H44" s="19">
        <f>'raw S-parameter'!H47</f>
        <v>-17.15257</v>
      </c>
      <c r="I44" s="19">
        <f>'raw S-parameter'!I47</f>
        <v>76.98324</v>
      </c>
      <c r="J44" s="19">
        <f t="shared" si="5"/>
        <v>1.4725373105514583</v>
      </c>
      <c r="K44" s="19">
        <f t="shared" si="0"/>
        <v>1.4617778476446954</v>
      </c>
      <c r="L44" s="19">
        <f t="shared" si="1"/>
        <v>0.17768414420359427</v>
      </c>
      <c r="M44" s="19">
        <f t="shared" si="2"/>
        <v>1.3252835794963125</v>
      </c>
      <c r="N44" s="19">
        <f t="shared" si="3"/>
        <v>1.4725373105514583</v>
      </c>
      <c r="O44" s="19">
        <f t="shared" si="4"/>
        <v>1.6197910416066041</v>
      </c>
    </row>
    <row r="45" spans="1:15" ht="12.75">
      <c r="A45" s="19">
        <f>'raw S-parameter'!A48*0.000001</f>
        <v>2.595792</v>
      </c>
      <c r="B45" s="19">
        <f>'raw S-parameter'!B48</f>
        <v>-16.8646</v>
      </c>
      <c r="C45" s="19">
        <f>'raw S-parameter'!C48</f>
        <v>77.37805</v>
      </c>
      <c r="D45" s="19">
        <f>'raw S-parameter'!D48</f>
        <v>-0.13935</v>
      </c>
      <c r="E45" s="19">
        <f>'raw S-parameter'!E48</f>
        <v>-7.290698</v>
      </c>
      <c r="F45" s="19">
        <f>'raw S-parameter'!F48</f>
        <v>-0.1945246</v>
      </c>
      <c r="G45" s="19">
        <f>'raw S-parameter'!G48</f>
        <v>-7.892459</v>
      </c>
      <c r="H45" s="19">
        <f>'raw S-parameter'!H48</f>
        <v>-16.74449</v>
      </c>
      <c r="I45" s="19">
        <f>'raw S-parameter'!I48</f>
        <v>76.77868</v>
      </c>
      <c r="J45" s="19">
        <f t="shared" si="5"/>
        <v>1.6172645745730074</v>
      </c>
      <c r="K45" s="19">
        <f t="shared" si="0"/>
        <v>1.6041890851365161</v>
      </c>
      <c r="L45" s="19">
        <f t="shared" si="1"/>
        <v>0.20523665193546275</v>
      </c>
      <c r="M45" s="19">
        <f t="shared" si="2"/>
        <v>1.4555381171157067</v>
      </c>
      <c r="N45" s="19">
        <f t="shared" si="3"/>
        <v>1.6172645745730074</v>
      </c>
      <c r="O45" s="19">
        <f t="shared" si="4"/>
        <v>1.7789910320303082</v>
      </c>
    </row>
    <row r="46" spans="1:15" ht="12.75">
      <c r="A46" s="19">
        <f>'raw S-parameter'!A49*0.000001</f>
        <v>2.718725</v>
      </c>
      <c r="B46" s="19">
        <f>'raw S-parameter'!B49</f>
        <v>-16.4923</v>
      </c>
      <c r="C46" s="19">
        <f>'raw S-parameter'!C49</f>
        <v>77.11488</v>
      </c>
      <c r="D46" s="19">
        <f>'raw S-parameter'!D49</f>
        <v>-0.1460214</v>
      </c>
      <c r="E46" s="19">
        <f>'raw S-parameter'!E49</f>
        <v>-7.681246</v>
      </c>
      <c r="F46" s="19">
        <f>'raw S-parameter'!F49</f>
        <v>-0.2109826</v>
      </c>
      <c r="G46" s="19">
        <f>'raw S-parameter'!G49</f>
        <v>-8.279347</v>
      </c>
      <c r="H46" s="19">
        <f>'raw S-parameter'!H49</f>
        <v>-16.35683</v>
      </c>
      <c r="I46" s="19">
        <f>'raw S-parameter'!I49</f>
        <v>76.55486</v>
      </c>
      <c r="J46" s="19">
        <f t="shared" si="5"/>
        <v>1.6953440648218354</v>
      </c>
      <c r="K46" s="19">
        <f t="shared" si="0"/>
        <v>1.6801317473749056</v>
      </c>
      <c r="L46" s="19">
        <f t="shared" si="1"/>
        <v>0.22660275724176568</v>
      </c>
      <c r="M46" s="19">
        <f t="shared" si="2"/>
        <v>1.5258096583396519</v>
      </c>
      <c r="N46" s="19">
        <f t="shared" si="3"/>
        <v>1.6953440648218354</v>
      </c>
      <c r="O46" s="19">
        <f t="shared" si="4"/>
        <v>1.864878471304019</v>
      </c>
    </row>
    <row r="47" spans="1:15" ht="12.75">
      <c r="A47" s="19">
        <f>'raw S-parameter'!A50*0.000001</f>
        <v>2.861717</v>
      </c>
      <c r="B47" s="19">
        <f>'raw S-parameter'!B50</f>
        <v>-16.06833</v>
      </c>
      <c r="C47" s="19">
        <f>'raw S-parameter'!C50</f>
        <v>76.90552</v>
      </c>
      <c r="D47" s="19">
        <f>'raw S-parameter'!D50</f>
        <v>-0.1683779</v>
      </c>
      <c r="E47" s="19">
        <f>'raw S-parameter'!E50</f>
        <v>-8.080522</v>
      </c>
      <c r="F47" s="19">
        <f>'raw S-parameter'!F50</f>
        <v>-0.207706</v>
      </c>
      <c r="G47" s="19">
        <f>'raw S-parameter'!G50</f>
        <v>-8.627264</v>
      </c>
      <c r="H47" s="19">
        <f>'raw S-parameter'!H50</f>
        <v>-15.9256</v>
      </c>
      <c r="I47" s="19">
        <f>'raw S-parameter'!I50</f>
        <v>76.36548</v>
      </c>
      <c r="J47" s="19">
        <f t="shared" si="5"/>
        <v>1.9574335570355483</v>
      </c>
      <c r="K47" s="19">
        <f t="shared" si="0"/>
        <v>1.9379991791747768</v>
      </c>
      <c r="L47" s="19">
        <f t="shared" si="1"/>
        <v>0.27514598257421574</v>
      </c>
      <c r="M47" s="19">
        <f t="shared" si="2"/>
        <v>1.7616902013319935</v>
      </c>
      <c r="N47" s="19">
        <f t="shared" si="3"/>
        <v>1.9574335570355483</v>
      </c>
      <c r="O47" s="19">
        <f t="shared" si="4"/>
        <v>2.153176912739103</v>
      </c>
    </row>
    <row r="48" spans="1:15" ht="12.75">
      <c r="A48" s="19">
        <f>'raw S-parameter'!A51*0.000001</f>
        <v>3.028918</v>
      </c>
      <c r="B48" s="19">
        <f>'raw S-parameter'!B51</f>
        <v>-15.60575</v>
      </c>
      <c r="C48" s="19">
        <f>'raw S-parameter'!C51</f>
        <v>76.52716</v>
      </c>
      <c r="D48" s="19">
        <f>'raw S-parameter'!D51</f>
        <v>-0.1874756</v>
      </c>
      <c r="E48" s="19">
        <f>'raw S-parameter'!E51</f>
        <v>-8.651646</v>
      </c>
      <c r="F48" s="19">
        <f>'raw S-parameter'!F51</f>
        <v>-0.2360499</v>
      </c>
      <c r="G48" s="19">
        <f>'raw S-parameter'!G51</f>
        <v>-9.153708</v>
      </c>
      <c r="H48" s="19">
        <f>'raw S-parameter'!H51</f>
        <v>-15.46446</v>
      </c>
      <c r="I48" s="19">
        <f>'raw S-parameter'!I51</f>
        <v>75.93299</v>
      </c>
      <c r="J48" s="19">
        <f t="shared" si="5"/>
        <v>2.1818543977004445</v>
      </c>
      <c r="K48" s="19">
        <f t="shared" si="0"/>
        <v>2.1570274895446127</v>
      </c>
      <c r="L48" s="19">
        <f t="shared" si="1"/>
        <v>0.32820880870817076</v>
      </c>
      <c r="M48" s="19">
        <f t="shared" si="2"/>
        <v>1.9636689579304</v>
      </c>
      <c r="N48" s="19">
        <f t="shared" si="3"/>
        <v>2.1818543977004445</v>
      </c>
      <c r="O48" s="19">
        <f t="shared" si="4"/>
        <v>2.400039837470489</v>
      </c>
    </row>
    <row r="49" spans="1:15" ht="12.75">
      <c r="A49" s="19">
        <f>'raw S-parameter'!A52*0.000001</f>
        <v>3.196119</v>
      </c>
      <c r="B49" s="19">
        <f>'raw S-parameter'!B52</f>
        <v>-15.14283</v>
      </c>
      <c r="C49" s="19">
        <f>'raw S-parameter'!C52</f>
        <v>76.16765</v>
      </c>
      <c r="D49" s="19">
        <f>'raw S-parameter'!D52</f>
        <v>-0.1966921</v>
      </c>
      <c r="E49" s="19">
        <f>'raw S-parameter'!E52</f>
        <v>-9.238479</v>
      </c>
      <c r="F49" s="19">
        <f>'raw S-parameter'!F52</f>
        <v>-0.2614929</v>
      </c>
      <c r="G49" s="19">
        <f>'raw S-parameter'!G52</f>
        <v>-9.704273</v>
      </c>
      <c r="H49" s="19">
        <f>'raw S-parameter'!H52</f>
        <v>-15.0302</v>
      </c>
      <c r="I49" s="19">
        <f>'raw S-parameter'!I52</f>
        <v>75.62157</v>
      </c>
      <c r="J49" s="19">
        <f t="shared" si="5"/>
        <v>2.2903359605654705</v>
      </c>
      <c r="K49" s="19">
        <f t="shared" si="0"/>
        <v>2.260627253854886</v>
      </c>
      <c r="L49" s="19">
        <f t="shared" si="1"/>
        <v>0.3676999202989763</v>
      </c>
      <c r="M49" s="19">
        <f t="shared" si="2"/>
        <v>2.0613023645089235</v>
      </c>
      <c r="N49" s="19">
        <f t="shared" si="3"/>
        <v>2.2903359605654705</v>
      </c>
      <c r="O49" s="19">
        <f t="shared" si="4"/>
        <v>2.5193695566220176</v>
      </c>
    </row>
    <row r="50" spans="1:15" ht="12.75">
      <c r="A50" s="19">
        <f>'raw S-parameter'!A53*0.000001</f>
        <v>3.36332</v>
      </c>
      <c r="B50" s="19">
        <f>'raw S-parameter'!B53</f>
        <v>-14.74032</v>
      </c>
      <c r="C50" s="19">
        <f>'raw S-parameter'!C53</f>
        <v>75.73165</v>
      </c>
      <c r="D50" s="19">
        <f>'raw S-parameter'!D53</f>
        <v>-0.2067354</v>
      </c>
      <c r="E50" s="19">
        <f>'raw S-parameter'!E53</f>
        <v>-9.706271</v>
      </c>
      <c r="F50" s="19">
        <f>'raw S-parameter'!F53</f>
        <v>-0.2762495</v>
      </c>
      <c r="G50" s="19">
        <f>'raw S-parameter'!G53</f>
        <v>-10.21595</v>
      </c>
      <c r="H50" s="19">
        <f>'raw S-parameter'!H53</f>
        <v>-14.59602</v>
      </c>
      <c r="I50" s="19">
        <f>'raw S-parameter'!I53</f>
        <v>75.20835</v>
      </c>
      <c r="J50" s="19">
        <f t="shared" si="5"/>
        <v>2.4086803954812996</v>
      </c>
      <c r="K50" s="19">
        <f t="shared" si="0"/>
        <v>2.3742001888281092</v>
      </c>
      <c r="L50" s="19">
        <f t="shared" si="1"/>
        <v>0.40609692309166806</v>
      </c>
      <c r="M50" s="19">
        <f t="shared" si="2"/>
        <v>2.1678123559331697</v>
      </c>
      <c r="N50" s="19">
        <f t="shared" si="3"/>
        <v>2.4086803954812996</v>
      </c>
      <c r="O50" s="19">
        <f t="shared" si="4"/>
        <v>2.6495484350294296</v>
      </c>
    </row>
    <row r="51" spans="1:15" ht="12.75">
      <c r="A51" s="19">
        <f>'raw S-parameter'!A54*0.000001</f>
        <v>3.530521</v>
      </c>
      <c r="B51" s="19">
        <f>'raw S-parameter'!B54</f>
        <v>-14.34276</v>
      </c>
      <c r="C51" s="19">
        <f>'raw S-parameter'!C54</f>
        <v>75.2555</v>
      </c>
      <c r="D51" s="19">
        <f>'raw S-parameter'!D54</f>
        <v>-0.2295896</v>
      </c>
      <c r="E51" s="19">
        <f>'raw S-parameter'!E54</f>
        <v>-10.38516</v>
      </c>
      <c r="F51" s="19">
        <f>'raw S-parameter'!F54</f>
        <v>-0.2902634</v>
      </c>
      <c r="G51" s="19">
        <f>'raw S-parameter'!G54</f>
        <v>-10.71248</v>
      </c>
      <c r="H51" s="19">
        <f>'raw S-parameter'!H54</f>
        <v>-14.21744</v>
      </c>
      <c r="I51" s="19">
        <f>'raw S-parameter'!I54</f>
        <v>74.86642</v>
      </c>
      <c r="J51" s="19">
        <f t="shared" si="5"/>
        <v>2.6784915914098706</v>
      </c>
      <c r="K51" s="19">
        <f t="shared" si="0"/>
        <v>2.634613060497866</v>
      </c>
      <c r="L51" s="19">
        <f t="shared" si="1"/>
        <v>0.48283664598645354</v>
      </c>
      <c r="M51" s="19">
        <f t="shared" si="2"/>
        <v>2.4106424322688835</v>
      </c>
      <c r="N51" s="19">
        <f t="shared" si="3"/>
        <v>2.6784915914098706</v>
      </c>
      <c r="O51" s="19">
        <f t="shared" si="4"/>
        <v>2.9463407505508576</v>
      </c>
    </row>
    <row r="52" spans="1:15" ht="12.75">
      <c r="A52" s="19">
        <f>'raw S-parameter'!A55*0.000001</f>
        <v>3.697721</v>
      </c>
      <c r="B52" s="19">
        <f>'raw S-parameter'!B55</f>
        <v>-13.984</v>
      </c>
      <c r="C52" s="19">
        <f>'raw S-parameter'!C55</f>
        <v>74.90649</v>
      </c>
      <c r="D52" s="19">
        <f>'raw S-parameter'!D55</f>
        <v>-0.2486145</v>
      </c>
      <c r="E52" s="19">
        <f>'raw S-parameter'!E55</f>
        <v>-10.80727</v>
      </c>
      <c r="F52" s="19">
        <f>'raw S-parameter'!F55</f>
        <v>-0.3216549</v>
      </c>
      <c r="G52" s="19">
        <f>'raw S-parameter'!G55</f>
        <v>-11.19546</v>
      </c>
      <c r="H52" s="19">
        <f>'raw S-parameter'!H55</f>
        <v>-13.83236</v>
      </c>
      <c r="I52" s="19">
        <f>'raw S-parameter'!I55</f>
        <v>74.59512</v>
      </c>
      <c r="J52" s="19">
        <f t="shared" si="5"/>
        <v>2.9036370882578266</v>
      </c>
      <c r="K52" s="19">
        <f t="shared" si="0"/>
        <v>2.8521366328196676</v>
      </c>
      <c r="L52" s="19">
        <f t="shared" si="1"/>
        <v>0.5444492336613943</v>
      </c>
      <c r="M52" s="19">
        <f t="shared" si="2"/>
        <v>2.613273379432044</v>
      </c>
      <c r="N52" s="19">
        <f t="shared" si="3"/>
        <v>2.9036370882578266</v>
      </c>
      <c r="O52" s="19">
        <f t="shared" si="4"/>
        <v>3.1940007970836093</v>
      </c>
    </row>
    <row r="53" spans="1:15" ht="12.75">
      <c r="A53" s="19">
        <f>'raw S-parameter'!A56*0.000001</f>
        <v>3.8922049999999997</v>
      </c>
      <c r="B53" s="19">
        <f>'raw S-parameter'!B56</f>
        <v>-13.57932</v>
      </c>
      <c r="C53" s="19">
        <f>'raw S-parameter'!C56</f>
        <v>74.37492</v>
      </c>
      <c r="D53" s="19">
        <f>'raw S-parameter'!D56</f>
        <v>-0.2662341</v>
      </c>
      <c r="E53" s="19">
        <f>'raw S-parameter'!E56</f>
        <v>-11.41322</v>
      </c>
      <c r="F53" s="19">
        <f>'raw S-parameter'!F56</f>
        <v>-0.3235278</v>
      </c>
      <c r="G53" s="19">
        <f>'raw S-parameter'!G56</f>
        <v>-11.93253</v>
      </c>
      <c r="H53" s="19">
        <f>'raw S-parameter'!H56</f>
        <v>-13.4054</v>
      </c>
      <c r="I53" s="19">
        <f>'raw S-parameter'!I56</f>
        <v>73.97974</v>
      </c>
      <c r="J53" s="19">
        <f t="shared" si="5"/>
        <v>3.1125922131968853</v>
      </c>
      <c r="K53" s="19">
        <f t="shared" si="0"/>
        <v>3.0510423909205784</v>
      </c>
      <c r="L53" s="19">
        <f t="shared" si="1"/>
        <v>0.6159306896555207</v>
      </c>
      <c r="M53" s="19">
        <f t="shared" si="2"/>
        <v>2.8013329918771968</v>
      </c>
      <c r="N53" s="19">
        <f t="shared" si="3"/>
        <v>3.1125922131968853</v>
      </c>
      <c r="O53" s="19">
        <f t="shared" si="4"/>
        <v>3.423851434516574</v>
      </c>
    </row>
    <row r="54" spans="1:15" ht="12.75">
      <c r="A54" s="19">
        <f>'raw S-parameter'!A57*0.000001</f>
        <v>4.125798</v>
      </c>
      <c r="B54" s="19">
        <f>'raw S-parameter'!B57</f>
        <v>-13.0902</v>
      </c>
      <c r="C54" s="19">
        <f>'raw S-parameter'!C57</f>
        <v>73.81818</v>
      </c>
      <c r="D54" s="19">
        <f>'raw S-parameter'!D57</f>
        <v>-0.285582</v>
      </c>
      <c r="E54" s="19">
        <f>'raw S-parameter'!E57</f>
        <v>-12.16864</v>
      </c>
      <c r="F54" s="19">
        <f>'raw S-parameter'!F57</f>
        <v>-0.3588345</v>
      </c>
      <c r="G54" s="19">
        <f>'raw S-parameter'!G57</f>
        <v>-12.52047</v>
      </c>
      <c r="H54" s="19">
        <f>'raw S-parameter'!H57</f>
        <v>-12.95151</v>
      </c>
      <c r="I54" s="19">
        <f>'raw S-parameter'!I57</f>
        <v>73.53391</v>
      </c>
      <c r="J54" s="19">
        <f t="shared" si="5"/>
        <v>3.342532473880211</v>
      </c>
      <c r="K54" s="19">
        <f t="shared" si="0"/>
        <v>3.2674304934815086</v>
      </c>
      <c r="L54" s="19">
        <f t="shared" si="1"/>
        <v>0.704571720416699</v>
      </c>
      <c r="M54" s="19">
        <f t="shared" si="2"/>
        <v>3.00827922649219</v>
      </c>
      <c r="N54" s="19">
        <f t="shared" si="3"/>
        <v>3.342532473880211</v>
      </c>
      <c r="O54" s="19">
        <f t="shared" si="4"/>
        <v>3.676785721268232</v>
      </c>
    </row>
    <row r="55" spans="1:15" ht="12.75">
      <c r="A55" s="19">
        <f>'raw S-parameter'!A58*0.000001</f>
        <v>4.359391</v>
      </c>
      <c r="B55" s="19">
        <f>'raw S-parameter'!B58</f>
        <v>-12.67007</v>
      </c>
      <c r="C55" s="19">
        <f>'raw S-parameter'!C58</f>
        <v>73.10245</v>
      </c>
      <c r="D55" s="19">
        <f>'raw S-parameter'!D58</f>
        <v>-0.3285613</v>
      </c>
      <c r="E55" s="19">
        <f>'raw S-parameter'!E58</f>
        <v>-12.92179</v>
      </c>
      <c r="F55" s="19">
        <f>'raw S-parameter'!F58</f>
        <v>-0.3758525</v>
      </c>
      <c r="G55" s="19">
        <f>'raw S-parameter'!G58</f>
        <v>-13.23671</v>
      </c>
      <c r="H55" s="19">
        <f>'raw S-parameter'!H58</f>
        <v>-12.49694</v>
      </c>
      <c r="I55" s="19">
        <f>'raw S-parameter'!I58</f>
        <v>72.89166</v>
      </c>
      <c r="J55" s="19">
        <f t="shared" si="5"/>
        <v>3.855156617171618</v>
      </c>
      <c r="K55" s="19">
        <f t="shared" si="0"/>
        <v>3.7575294793846155</v>
      </c>
      <c r="L55" s="19">
        <f t="shared" si="1"/>
        <v>0.8620932400139162</v>
      </c>
      <c r="M55" s="19">
        <f t="shared" si="2"/>
        <v>3.469640955454456</v>
      </c>
      <c r="N55" s="19">
        <f t="shared" si="3"/>
        <v>3.855156617171618</v>
      </c>
      <c r="O55" s="19">
        <f t="shared" si="4"/>
        <v>4.24067227888878</v>
      </c>
    </row>
    <row r="56" spans="1:15" ht="12.75">
      <c r="A56" s="19">
        <f>'raw S-parameter'!A59*0.000001</f>
        <v>4.592985</v>
      </c>
      <c r="B56" s="19">
        <f>'raw S-parameter'!B59</f>
        <v>-12.25812</v>
      </c>
      <c r="C56" s="19">
        <f>'raw S-parameter'!C59</f>
        <v>72.47135</v>
      </c>
      <c r="D56" s="19">
        <f>'raw S-parameter'!D59</f>
        <v>-0.3601894</v>
      </c>
      <c r="E56" s="19">
        <f>'raw S-parameter'!E59</f>
        <v>-13.6767</v>
      </c>
      <c r="F56" s="19">
        <f>'raw S-parameter'!F59</f>
        <v>-0.4010105</v>
      </c>
      <c r="G56" s="19">
        <f>'raw S-parameter'!G59</f>
        <v>-13.93909</v>
      </c>
      <c r="H56" s="19">
        <f>'raw S-parameter'!H59</f>
        <v>-12.08334</v>
      </c>
      <c r="I56" s="19">
        <f>'raw S-parameter'!I59</f>
        <v>72.28878</v>
      </c>
      <c r="J56" s="19">
        <f t="shared" si="5"/>
        <v>4.234015787383205</v>
      </c>
      <c r="K56" s="19">
        <f t="shared" si="0"/>
        <v>4.113961762931536</v>
      </c>
      <c r="L56" s="19">
        <f t="shared" si="1"/>
        <v>1.0011035415717349</v>
      </c>
      <c r="M56" s="19">
        <f t="shared" si="2"/>
        <v>3.8106142086448846</v>
      </c>
      <c r="N56" s="19">
        <f t="shared" si="3"/>
        <v>4.234015787383205</v>
      </c>
      <c r="O56" s="19">
        <f t="shared" si="4"/>
        <v>4.657417366121526</v>
      </c>
    </row>
    <row r="57" spans="1:15" ht="12.75">
      <c r="A57" s="19">
        <f>'raw S-parameter'!A60*0.000001</f>
        <v>4.826578</v>
      </c>
      <c r="B57" s="19">
        <f>'raw S-parameter'!B60</f>
        <v>-11.86363</v>
      </c>
      <c r="C57" s="19">
        <f>'raw S-parameter'!C60</f>
        <v>71.8289</v>
      </c>
      <c r="D57" s="19">
        <f>'raw S-parameter'!D60</f>
        <v>-0.4098677</v>
      </c>
      <c r="E57" s="19">
        <f>'raw S-parameter'!E60</f>
        <v>-14.43767</v>
      </c>
      <c r="F57" s="19">
        <f>'raw S-parameter'!F60</f>
        <v>-0.4182792</v>
      </c>
      <c r="G57" s="19">
        <f>'raw S-parameter'!G60</f>
        <v>-14.66414</v>
      </c>
      <c r="H57" s="19">
        <f>'raw S-parameter'!H60</f>
        <v>-11.67107</v>
      </c>
      <c r="I57" s="19">
        <f>'raw S-parameter'!I60</f>
        <v>71.73074</v>
      </c>
      <c r="J57" s="19">
        <f t="shared" si="5"/>
        <v>4.831882588595771</v>
      </c>
      <c r="K57" s="19">
        <f t="shared" si="0"/>
        <v>4.679289063314281</v>
      </c>
      <c r="L57" s="19">
        <f t="shared" si="1"/>
        <v>1.2047170671665293</v>
      </c>
      <c r="M57" s="19">
        <f t="shared" si="2"/>
        <v>4.348694329736194</v>
      </c>
      <c r="N57" s="19">
        <f t="shared" si="3"/>
        <v>4.831882588595771</v>
      </c>
      <c r="O57" s="19">
        <f t="shared" si="4"/>
        <v>5.315070847455347</v>
      </c>
    </row>
    <row r="58" spans="1:15" ht="12.75">
      <c r="A58" s="19">
        <f>'raw S-parameter'!A61*0.000001</f>
        <v>5.0601709999999995</v>
      </c>
      <c r="B58" s="19">
        <f>'raw S-parameter'!B61</f>
        <v>-11.49212</v>
      </c>
      <c r="C58" s="19">
        <f>'raw S-parameter'!C61</f>
        <v>71.3183</v>
      </c>
      <c r="D58" s="19">
        <f>'raw S-parameter'!D61</f>
        <v>-0.4067009</v>
      </c>
      <c r="E58" s="19">
        <f>'raw S-parameter'!E61</f>
        <v>-15.03831</v>
      </c>
      <c r="F58" s="19">
        <f>'raw S-parameter'!F61</f>
        <v>-0.4503252</v>
      </c>
      <c r="G58" s="19">
        <f>'raw S-parameter'!G61</f>
        <v>-15.29982</v>
      </c>
      <c r="H58" s="19">
        <f>'raw S-parameter'!H61</f>
        <v>-11.3012</v>
      </c>
      <c r="I58" s="19">
        <f>'raw S-parameter'!I61</f>
        <v>71.084</v>
      </c>
      <c r="J58" s="19">
        <f t="shared" si="5"/>
        <v>4.793668760403125</v>
      </c>
      <c r="K58" s="19">
        <f t="shared" si="0"/>
        <v>4.629497851960861</v>
      </c>
      <c r="L58" s="19">
        <f t="shared" si="1"/>
        <v>1.2437884961498102</v>
      </c>
      <c r="M58" s="19">
        <f t="shared" si="2"/>
        <v>4.314301884362813</v>
      </c>
      <c r="N58" s="19">
        <f t="shared" si="3"/>
        <v>4.793668760403125</v>
      </c>
      <c r="O58" s="19">
        <f t="shared" si="4"/>
        <v>5.273035636443437</v>
      </c>
    </row>
    <row r="59" spans="1:15" ht="12.75">
      <c r="A59" s="19">
        <f>'raw S-parameter'!A62*0.000001</f>
        <v>5.2937639999999995</v>
      </c>
      <c r="B59" s="19">
        <f>'raw S-parameter'!B62</f>
        <v>-11.14438</v>
      </c>
      <c r="C59" s="19">
        <f>'raw S-parameter'!C62</f>
        <v>70.59915</v>
      </c>
      <c r="D59" s="19">
        <f>'raw S-parameter'!D62</f>
        <v>-0.464855</v>
      </c>
      <c r="E59" s="19">
        <f>'raw S-parameter'!E62</f>
        <v>-15.84139</v>
      </c>
      <c r="F59" s="19">
        <f>'raw S-parameter'!F62</f>
        <v>-0.4729261</v>
      </c>
      <c r="G59" s="19">
        <f>'raw S-parameter'!G62</f>
        <v>-15.90906</v>
      </c>
      <c r="H59" s="19">
        <f>'raw S-parameter'!H62</f>
        <v>-10.95271</v>
      </c>
      <c r="I59" s="19">
        <f>'raw S-parameter'!I62</f>
        <v>70.66017</v>
      </c>
      <c r="J59" s="19">
        <f t="shared" si="5"/>
        <v>5.497641335664349</v>
      </c>
      <c r="K59" s="19">
        <f t="shared" si="0"/>
        <v>5.2888466873351385</v>
      </c>
      <c r="L59" s="19">
        <f t="shared" si="1"/>
        <v>1.500720151617025</v>
      </c>
      <c r="M59" s="19">
        <f t="shared" si="2"/>
        <v>4.9478772020979145</v>
      </c>
      <c r="N59" s="19">
        <f t="shared" si="3"/>
        <v>5.497641335664349</v>
      </c>
      <c r="O59" s="19">
        <f t="shared" si="4"/>
        <v>6.047405469230784</v>
      </c>
    </row>
    <row r="60" spans="1:15" ht="12.75">
      <c r="A60" s="19">
        <f>'raw S-parameter'!A63*0.000001</f>
        <v>5.572191999999999</v>
      </c>
      <c r="B60" s="19">
        <f>'raw S-parameter'!B63</f>
        <v>-10.77911</v>
      </c>
      <c r="C60" s="19">
        <f>'raw S-parameter'!C63</f>
        <v>69.88137</v>
      </c>
      <c r="D60" s="19">
        <f>'raw S-parameter'!D63</f>
        <v>-0.495825</v>
      </c>
      <c r="E60" s="19">
        <f>'raw S-parameter'!E63</f>
        <v>-16.60375</v>
      </c>
      <c r="F60" s="19">
        <f>'raw S-parameter'!F63</f>
        <v>-0.5537697</v>
      </c>
      <c r="G60" s="19">
        <f>'raw S-parameter'!G63</f>
        <v>-16.71742</v>
      </c>
      <c r="H60" s="19">
        <f>'raw S-parameter'!H63</f>
        <v>-10.57167</v>
      </c>
      <c r="I60" s="19">
        <f>'raw S-parameter'!I63</f>
        <v>69.90283</v>
      </c>
      <c r="J60" s="19">
        <f t="shared" si="5"/>
        <v>5.874470171334423</v>
      </c>
      <c r="K60" s="19">
        <f t="shared" si="0"/>
        <v>5.629527523783958</v>
      </c>
      <c r="L60" s="19">
        <f t="shared" si="1"/>
        <v>1.678636247927687</v>
      </c>
      <c r="M60" s="19">
        <f t="shared" si="2"/>
        <v>5.2870231542009805</v>
      </c>
      <c r="N60" s="19">
        <f t="shared" si="3"/>
        <v>5.874470171334423</v>
      </c>
      <c r="O60" s="19">
        <f t="shared" si="4"/>
        <v>6.461917188467865</v>
      </c>
    </row>
    <row r="61" spans="1:15" ht="12.75">
      <c r="A61" s="19">
        <f>'raw S-parameter'!A64*0.000001</f>
        <v>5.8977569999999995</v>
      </c>
      <c r="B61" s="19">
        <f>'raw S-parameter'!B64</f>
        <v>-10.3144</v>
      </c>
      <c r="C61" s="19">
        <f>'raw S-parameter'!C64</f>
        <v>69.01232</v>
      </c>
      <c r="D61" s="19">
        <f>'raw S-parameter'!D64</f>
        <v>-0.5465132</v>
      </c>
      <c r="E61" s="19">
        <f>'raw S-parameter'!E64</f>
        <v>-17.64339</v>
      </c>
      <c r="F61" s="19">
        <f>'raw S-parameter'!F64</f>
        <v>-0.5870436</v>
      </c>
      <c r="G61" s="19">
        <f>'raw S-parameter'!G64</f>
        <v>-17.76225</v>
      </c>
      <c r="H61" s="19">
        <f>'raw S-parameter'!H64</f>
        <v>-10.12469</v>
      </c>
      <c r="I61" s="19">
        <f>'raw S-parameter'!I64</f>
        <v>68.83444</v>
      </c>
      <c r="J61" s="19">
        <f t="shared" si="5"/>
        <v>6.494127561363827</v>
      </c>
      <c r="K61" s="19">
        <f t="shared" si="0"/>
        <v>6.188652959311069</v>
      </c>
      <c r="L61" s="19">
        <f t="shared" si="1"/>
        <v>1.9683158619682048</v>
      </c>
      <c r="M61" s="19">
        <f t="shared" si="2"/>
        <v>5.8447148052274445</v>
      </c>
      <c r="N61" s="19">
        <f t="shared" si="3"/>
        <v>6.494127561363827</v>
      </c>
      <c r="O61" s="19">
        <f t="shared" si="4"/>
        <v>7.14354031750021</v>
      </c>
    </row>
    <row r="62" spans="1:15" ht="12.75">
      <c r="A62" s="19">
        <f>'raw S-parameter'!A65*0.000001</f>
        <v>6.223322</v>
      </c>
      <c r="B62" s="19">
        <f>'raw S-parameter'!B65</f>
        <v>-9.89801</v>
      </c>
      <c r="C62" s="19">
        <f>'raw S-parameter'!C65</f>
        <v>68.19393</v>
      </c>
      <c r="D62" s="19">
        <f>'raw S-parameter'!D65</f>
        <v>-0.5963359</v>
      </c>
      <c r="E62" s="19">
        <f>'raw S-parameter'!E65</f>
        <v>-18.48696</v>
      </c>
      <c r="F62" s="19">
        <f>'raw S-parameter'!F65</f>
        <v>-0.6346635</v>
      </c>
      <c r="G62" s="19">
        <f>'raw S-parameter'!G65</f>
        <v>-18.61622</v>
      </c>
      <c r="H62" s="19">
        <f>'raw S-parameter'!H65</f>
        <v>-9.717832</v>
      </c>
      <c r="I62" s="19">
        <f>'raw S-parameter'!I65</f>
        <v>68.16974</v>
      </c>
      <c r="J62" s="19">
        <f t="shared" si="5"/>
        <v>7.106738539382218</v>
      </c>
      <c r="K62" s="19">
        <f t="shared" si="0"/>
        <v>6.7400013115497455</v>
      </c>
      <c r="L62" s="19">
        <f t="shared" si="1"/>
        <v>2.2534673255781223</v>
      </c>
      <c r="M62" s="19">
        <f t="shared" si="2"/>
        <v>6.396064685443996</v>
      </c>
      <c r="N62" s="19">
        <f t="shared" si="3"/>
        <v>7.106738539382218</v>
      </c>
      <c r="O62" s="19">
        <f t="shared" si="4"/>
        <v>7.81741239332044</v>
      </c>
    </row>
    <row r="63" spans="1:15" ht="12.75">
      <c r="A63" s="19">
        <f>'raw S-parameter'!A66*0.000001</f>
        <v>6.548887</v>
      </c>
      <c r="B63" s="19">
        <f>'raw S-parameter'!B66</f>
        <v>-9.535168</v>
      </c>
      <c r="C63" s="19">
        <f>'raw S-parameter'!C66</f>
        <v>67.30302</v>
      </c>
      <c r="D63" s="19">
        <f>'raw S-parameter'!D66</f>
        <v>-0.6522268</v>
      </c>
      <c r="E63" s="19">
        <f>'raw S-parameter'!E66</f>
        <v>-19.38599</v>
      </c>
      <c r="F63" s="19">
        <f>'raw S-parameter'!F66</f>
        <v>-0.6803029</v>
      </c>
      <c r="G63" s="19">
        <f>'raw S-parameter'!G66</f>
        <v>-19.40695</v>
      </c>
      <c r="H63" s="19">
        <f>'raw S-parameter'!H66</f>
        <v>-9.317677</v>
      </c>
      <c r="I63" s="19">
        <f>'raw S-parameter'!I66</f>
        <v>67.34696</v>
      </c>
      <c r="J63" s="19">
        <f t="shared" si="5"/>
        <v>7.798158022018709</v>
      </c>
      <c r="K63" s="19">
        <f t="shared" si="0"/>
        <v>7.356032485060108</v>
      </c>
      <c r="L63" s="19">
        <f t="shared" si="1"/>
        <v>2.588446370917341</v>
      </c>
      <c r="M63" s="19">
        <f t="shared" si="2"/>
        <v>7.018342219816837</v>
      </c>
      <c r="N63" s="19">
        <f t="shared" si="3"/>
        <v>7.798158022018709</v>
      </c>
      <c r="O63" s="19">
        <f t="shared" si="4"/>
        <v>8.57797382422058</v>
      </c>
    </row>
    <row r="64" spans="1:15" ht="12.75">
      <c r="A64" s="19">
        <f>'raw S-parameter'!A67*0.000001</f>
        <v>6.874452</v>
      </c>
      <c r="B64" s="19">
        <f>'raw S-parameter'!B67</f>
        <v>-9.168567</v>
      </c>
      <c r="C64" s="19">
        <f>'raw S-parameter'!C67</f>
        <v>66.49021</v>
      </c>
      <c r="D64" s="19">
        <f>'raw S-parameter'!D67</f>
        <v>-0.7040751</v>
      </c>
      <c r="E64" s="19">
        <f>'raw S-parameter'!E67</f>
        <v>-20.31745</v>
      </c>
      <c r="F64" s="19">
        <f>'raw S-parameter'!F67</f>
        <v>-0.74174</v>
      </c>
      <c r="G64" s="19">
        <f>'raw S-parameter'!G67</f>
        <v>-20.36655</v>
      </c>
      <c r="H64" s="19">
        <f>'raw S-parameter'!H67</f>
        <v>-8.980525</v>
      </c>
      <c r="I64" s="19">
        <f>'raw S-parameter'!I67</f>
        <v>66.43824</v>
      </c>
      <c r="J64" s="19">
        <f t="shared" si="5"/>
        <v>8.44355719809997</v>
      </c>
      <c r="K64" s="19">
        <f t="shared" si="0"/>
        <v>7.918226328494557</v>
      </c>
      <c r="L64" s="19">
        <f t="shared" si="1"/>
        <v>2.9317827287030407</v>
      </c>
      <c r="M64" s="19">
        <f t="shared" si="2"/>
        <v>7.599201478289974</v>
      </c>
      <c r="N64" s="19">
        <f t="shared" si="3"/>
        <v>8.44355719809997</v>
      </c>
      <c r="O64" s="19">
        <f t="shared" si="4"/>
        <v>9.287912917909969</v>
      </c>
    </row>
    <row r="65" spans="1:15" ht="12.75">
      <c r="A65" s="19">
        <f>'raw S-parameter'!A68*0.000001</f>
        <v>7.200017</v>
      </c>
      <c r="B65" s="19">
        <f>'raw S-parameter'!B68</f>
        <v>-8.821605</v>
      </c>
      <c r="C65" s="19">
        <f>'raw S-parameter'!C68</f>
        <v>65.69305</v>
      </c>
      <c r="D65" s="19">
        <f>'raw S-parameter'!D68</f>
        <v>-0.7526878</v>
      </c>
      <c r="E65" s="19">
        <f>'raw S-parameter'!E68</f>
        <v>-21.14541</v>
      </c>
      <c r="F65" s="19">
        <f>'raw S-parameter'!F68</f>
        <v>-0.8177127</v>
      </c>
      <c r="G65" s="19">
        <f>'raw S-parameter'!G68</f>
        <v>-21.18329</v>
      </c>
      <c r="H65" s="19">
        <f>'raw S-parameter'!H68</f>
        <v>-8.647276</v>
      </c>
      <c r="I65" s="19">
        <f>'raw S-parameter'!I68</f>
        <v>65.70889</v>
      </c>
      <c r="J65" s="19">
        <f t="shared" si="5"/>
        <v>9.052189608402283</v>
      </c>
      <c r="K65" s="19">
        <f t="shared" si="0"/>
        <v>8.442686898111834</v>
      </c>
      <c r="L65" s="19">
        <f t="shared" si="1"/>
        <v>3.265451675789595</v>
      </c>
      <c r="M65" s="19">
        <f t="shared" si="2"/>
        <v>8.146970647562055</v>
      </c>
      <c r="N65" s="19">
        <f t="shared" si="3"/>
        <v>9.052189608402283</v>
      </c>
      <c r="O65" s="19">
        <f t="shared" si="4"/>
        <v>9.957408569242512</v>
      </c>
    </row>
    <row r="66" spans="1:15" ht="12.75">
      <c r="A66" s="19">
        <f>'raw S-parameter'!A69*0.000001</f>
        <v>7.578704999999999</v>
      </c>
      <c r="B66" s="19">
        <f>'raw S-parameter'!B69</f>
        <v>-8.463256</v>
      </c>
      <c r="C66" s="19">
        <f>'raw S-parameter'!C69</f>
        <v>64.71551</v>
      </c>
      <c r="D66" s="19">
        <f>'raw S-parameter'!D69</f>
        <v>-0.8249094</v>
      </c>
      <c r="E66" s="19">
        <f>'raw S-parameter'!E69</f>
        <v>-22.13979</v>
      </c>
      <c r="F66" s="19">
        <f>'raw S-parameter'!F69</f>
        <v>-0.8672347</v>
      </c>
      <c r="G66" s="19">
        <f>'raw S-parameter'!G69</f>
        <v>-22.22961</v>
      </c>
      <c r="H66" s="19">
        <f>'raw S-parameter'!H69</f>
        <v>-8.269277</v>
      </c>
      <c r="I66" s="19">
        <f>'raw S-parameter'!I69</f>
        <v>64.72009</v>
      </c>
      <c r="J66" s="19">
        <f t="shared" si="5"/>
        <v>9.962719021857659</v>
      </c>
      <c r="K66" s="19">
        <f t="shared" si="0"/>
        <v>9.228139178458536</v>
      </c>
      <c r="L66" s="19">
        <f t="shared" si="1"/>
        <v>3.754626161348564</v>
      </c>
      <c r="M66" s="19">
        <f t="shared" si="2"/>
        <v>8.966447119671892</v>
      </c>
      <c r="N66" s="19">
        <f t="shared" si="3"/>
        <v>9.962719021857659</v>
      </c>
      <c r="O66" s="19">
        <f t="shared" si="4"/>
        <v>10.958990924043423</v>
      </c>
    </row>
    <row r="67" spans="1:15" ht="12.75">
      <c r="A67" s="19">
        <f>'raw S-parameter'!A70*0.000001</f>
        <v>8.021504</v>
      </c>
      <c r="B67" s="19">
        <f>'raw S-parameter'!B70</f>
        <v>-8.03993</v>
      </c>
      <c r="C67" s="19">
        <f>'raw S-parameter'!C70</f>
        <v>63.72054</v>
      </c>
      <c r="D67" s="19">
        <f>'raw S-parameter'!D70</f>
        <v>-0.8887749</v>
      </c>
      <c r="E67" s="19">
        <f>'raw S-parameter'!E70</f>
        <v>-23.3262</v>
      </c>
      <c r="F67" s="19">
        <f>'raw S-parameter'!F70</f>
        <v>-0.9474116</v>
      </c>
      <c r="G67" s="19">
        <f>'raw S-parameter'!G70</f>
        <v>-23.32771</v>
      </c>
      <c r="H67" s="19">
        <f>'raw S-parameter'!H70</f>
        <v>-7.866667</v>
      </c>
      <c r="I67" s="19">
        <f>'raw S-parameter'!I70</f>
        <v>63.62016</v>
      </c>
      <c r="J67" s="19">
        <f t="shared" si="5"/>
        <v>10.774231300701786</v>
      </c>
      <c r="K67" s="19">
        <f aca="true" t="shared" si="6" ref="K67:K130">J67*COS(E67*PI()/180)</f>
        <v>9.89360394168721</v>
      </c>
      <c r="L67" s="19">
        <f aca="true" t="shared" si="7" ref="L67:L130">J67*-SIN(E67*PI()/180)</f>
        <v>4.266223290693233</v>
      </c>
      <c r="M67" s="19">
        <f aca="true" t="shared" si="8" ref="M67:M130">2*$M$1*(10^(-D67/20)-1)</f>
        <v>9.696808170631607</v>
      </c>
      <c r="N67" s="19">
        <f aca="true" t="shared" si="9" ref="N67:N130">2*$N$1*(10^(-D67/20)-1)</f>
        <v>10.774231300701786</v>
      </c>
      <c r="O67" s="19">
        <f aca="true" t="shared" si="10" ref="O67:O130">2*$O$1*(10^(-D67/20)-1)</f>
        <v>11.851654430771966</v>
      </c>
    </row>
    <row r="68" spans="1:15" ht="12.75">
      <c r="A68" s="19">
        <f>'raw S-parameter'!A71*0.000001</f>
        <v>8.464303</v>
      </c>
      <c r="B68" s="19">
        <f>'raw S-parameter'!B71</f>
        <v>-7.678745</v>
      </c>
      <c r="C68" s="19">
        <f>'raw S-parameter'!C71</f>
        <v>62.64738</v>
      </c>
      <c r="D68" s="19">
        <f>'raw S-parameter'!D71</f>
        <v>-0.9789039</v>
      </c>
      <c r="E68" s="19">
        <f>'raw S-parameter'!E71</f>
        <v>-24.36894</v>
      </c>
      <c r="F68" s="19">
        <f>'raw S-parameter'!F71</f>
        <v>-1.025863</v>
      </c>
      <c r="G68" s="19">
        <f>'raw S-parameter'!G71</f>
        <v>-24.34576</v>
      </c>
      <c r="H68" s="19">
        <f>'raw S-parameter'!H71</f>
        <v>-7.483118</v>
      </c>
      <c r="I68" s="19">
        <f>'raw S-parameter'!I71</f>
        <v>62.61171</v>
      </c>
      <c r="J68" s="19">
        <f aca="true" t="shared" si="11" ref="J68:J131">2*$K$1*(10^(-D68/20)-1)</f>
        <v>11.929662695826915</v>
      </c>
      <c r="K68" s="19">
        <f t="shared" si="6"/>
        <v>10.866818871262202</v>
      </c>
      <c r="L68" s="19">
        <f t="shared" si="7"/>
        <v>4.9223063349799725</v>
      </c>
      <c r="M68" s="19">
        <f t="shared" si="8"/>
        <v>10.736696426244222</v>
      </c>
      <c r="N68" s="19">
        <f t="shared" si="9"/>
        <v>11.929662695826915</v>
      </c>
      <c r="O68" s="19">
        <f t="shared" si="10"/>
        <v>13.122628965409607</v>
      </c>
    </row>
    <row r="69" spans="1:15" ht="12.75">
      <c r="A69" s="19">
        <f>'raw S-parameter'!A72*0.000001</f>
        <v>8.907102</v>
      </c>
      <c r="B69" s="19">
        <f>'raw S-parameter'!B72</f>
        <v>-7.331105</v>
      </c>
      <c r="C69" s="19">
        <f>'raw S-parameter'!C72</f>
        <v>61.63802</v>
      </c>
      <c r="D69" s="19">
        <f>'raw S-parameter'!D72</f>
        <v>-1.063281</v>
      </c>
      <c r="E69" s="19">
        <f>'raw S-parameter'!E72</f>
        <v>-25.53919</v>
      </c>
      <c r="F69" s="19">
        <f>'raw S-parameter'!F72</f>
        <v>-1.114794</v>
      </c>
      <c r="G69" s="19">
        <f>'raw S-parameter'!G72</f>
        <v>-25.51518</v>
      </c>
      <c r="H69" s="19">
        <f>'raw S-parameter'!H72</f>
        <v>-7.118777</v>
      </c>
      <c r="I69" s="19">
        <f>'raw S-parameter'!I72</f>
        <v>61.57863</v>
      </c>
      <c r="J69" s="19">
        <f t="shared" si="11"/>
        <v>13.022276336092542</v>
      </c>
      <c r="K69" s="19">
        <f t="shared" si="6"/>
        <v>11.749877606782666</v>
      </c>
      <c r="L69" s="19">
        <f t="shared" si="7"/>
        <v>5.614272633136286</v>
      </c>
      <c r="M69" s="19">
        <f t="shared" si="8"/>
        <v>11.720048702483288</v>
      </c>
      <c r="N69" s="19">
        <f t="shared" si="9"/>
        <v>13.022276336092542</v>
      </c>
      <c r="O69" s="19">
        <f t="shared" si="10"/>
        <v>14.324503969701796</v>
      </c>
    </row>
    <row r="70" spans="1:15" ht="12.75">
      <c r="A70" s="19">
        <f>'raw S-parameter'!A73*0.000001</f>
        <v>9.349901</v>
      </c>
      <c r="B70" s="19">
        <f>'raw S-parameter'!B73</f>
        <v>-7.006443</v>
      </c>
      <c r="C70" s="19">
        <f>'raw S-parameter'!C73</f>
        <v>60.47678</v>
      </c>
      <c r="D70" s="19">
        <f>'raw S-parameter'!D73</f>
        <v>-1.160028</v>
      </c>
      <c r="E70" s="19">
        <f>'raw S-parameter'!E73</f>
        <v>-26.59051</v>
      </c>
      <c r="F70" s="19">
        <f>'raw S-parameter'!F73</f>
        <v>-1.206046</v>
      </c>
      <c r="G70" s="19">
        <f>'raw S-parameter'!G73</f>
        <v>-26.66232</v>
      </c>
      <c r="H70" s="19">
        <f>'raw S-parameter'!H73</f>
        <v>-6.809481</v>
      </c>
      <c r="I70" s="19">
        <f>'raw S-parameter'!I73</f>
        <v>60.4199</v>
      </c>
      <c r="J70" s="19">
        <f t="shared" si="11"/>
        <v>14.288201900017338</v>
      </c>
      <c r="K70" s="19">
        <f t="shared" si="6"/>
        <v>12.776915748091474</v>
      </c>
      <c r="L70" s="19">
        <f t="shared" si="7"/>
        <v>6.395556074481025</v>
      </c>
      <c r="M70" s="19">
        <f t="shared" si="8"/>
        <v>12.859381710015604</v>
      </c>
      <c r="N70" s="19">
        <f t="shared" si="9"/>
        <v>14.288201900017338</v>
      </c>
      <c r="O70" s="19">
        <f t="shared" si="10"/>
        <v>15.717022090019073</v>
      </c>
    </row>
    <row r="71" spans="1:15" ht="12.75">
      <c r="A71" s="19">
        <f>'raw S-parameter'!A74*0.000001</f>
        <v>9.7927</v>
      </c>
      <c r="B71" s="19">
        <f>'raw S-parameter'!B74</f>
        <v>-6.705695</v>
      </c>
      <c r="C71" s="19">
        <f>'raw S-parameter'!C74</f>
        <v>59.64258</v>
      </c>
      <c r="D71" s="19">
        <f>'raw S-parameter'!D74</f>
        <v>-1.250391</v>
      </c>
      <c r="E71" s="19">
        <f>'raw S-parameter'!E74</f>
        <v>-27.56132</v>
      </c>
      <c r="F71" s="19">
        <f>'raw S-parameter'!F74</f>
        <v>-1.307768</v>
      </c>
      <c r="G71" s="19">
        <f>'raw S-parameter'!G74</f>
        <v>-27.6745</v>
      </c>
      <c r="H71" s="19">
        <f>'raw S-parameter'!H74</f>
        <v>-6.493192</v>
      </c>
      <c r="I71" s="19">
        <f>'raw S-parameter'!I74</f>
        <v>59.46002</v>
      </c>
      <c r="J71" s="19">
        <f t="shared" si="11"/>
        <v>15.483396899246959</v>
      </c>
      <c r="K71" s="19">
        <f t="shared" si="6"/>
        <v>13.72628133585751</v>
      </c>
      <c r="L71" s="19">
        <f t="shared" si="7"/>
        <v>7.164131505528081</v>
      </c>
      <c r="M71" s="19">
        <f t="shared" si="8"/>
        <v>13.935057209322263</v>
      </c>
      <c r="N71" s="19">
        <f t="shared" si="9"/>
        <v>15.483396899246959</v>
      </c>
      <c r="O71" s="19">
        <f t="shared" si="10"/>
        <v>17.031736589171654</v>
      </c>
    </row>
    <row r="72" spans="1:15" ht="12.75">
      <c r="A72" s="19">
        <f>'raw S-parameter'!A75*0.000001</f>
        <v>10.307751999999999</v>
      </c>
      <c r="B72" s="19">
        <f>'raw S-parameter'!B75</f>
        <v>-6.361042</v>
      </c>
      <c r="C72" s="19">
        <f>'raw S-parameter'!C75</f>
        <v>58.44477</v>
      </c>
      <c r="D72" s="19">
        <f>'raw S-parameter'!D75</f>
        <v>-1.349921</v>
      </c>
      <c r="E72" s="19">
        <f>'raw S-parameter'!E75</f>
        <v>-28.70906</v>
      </c>
      <c r="F72" s="19">
        <f>'raw S-parameter'!F75</f>
        <v>-1.388775</v>
      </c>
      <c r="G72" s="19">
        <f>'raw S-parameter'!G75</f>
        <v>-28.79986</v>
      </c>
      <c r="H72" s="19">
        <f>'raw S-parameter'!H75</f>
        <v>-6.180817</v>
      </c>
      <c r="I72" s="19">
        <f>'raw S-parameter'!I75</f>
        <v>58.4736</v>
      </c>
      <c r="J72" s="19">
        <f t="shared" si="11"/>
        <v>16.81431053048503</v>
      </c>
      <c r="K72" s="19">
        <f t="shared" si="6"/>
        <v>14.747330977612561</v>
      </c>
      <c r="L72" s="19">
        <f t="shared" si="7"/>
        <v>8.07695905971602</v>
      </c>
      <c r="M72" s="19">
        <f t="shared" si="8"/>
        <v>15.132879477436529</v>
      </c>
      <c r="N72" s="19">
        <f t="shared" si="9"/>
        <v>16.81431053048503</v>
      </c>
      <c r="O72" s="19">
        <f t="shared" si="10"/>
        <v>18.495741583533537</v>
      </c>
    </row>
    <row r="73" spans="1:15" ht="12.75">
      <c r="A73" s="19">
        <f>'raw S-parameter'!A76*0.000001</f>
        <v>10.91</v>
      </c>
      <c r="B73" s="19">
        <f>'raw S-parameter'!B76</f>
        <v>-6.001858</v>
      </c>
      <c r="C73" s="19">
        <f>'raw S-parameter'!C76</f>
        <v>57.10175</v>
      </c>
      <c r="D73" s="19">
        <f>'raw S-parameter'!D76</f>
        <v>-1.470101</v>
      </c>
      <c r="E73" s="19">
        <f>'raw S-parameter'!E76</f>
        <v>-30.24154</v>
      </c>
      <c r="F73" s="19">
        <f>'raw S-parameter'!F76</f>
        <v>-1.508847</v>
      </c>
      <c r="G73" s="19">
        <f>'raw S-parameter'!G76</f>
        <v>-30.23381</v>
      </c>
      <c r="H73" s="19">
        <f>'raw S-parameter'!H76</f>
        <v>-5.802842</v>
      </c>
      <c r="I73" s="19">
        <f>'raw S-parameter'!I76</f>
        <v>57.04448</v>
      </c>
      <c r="J73" s="19">
        <f t="shared" si="11"/>
        <v>18.44181393960289</v>
      </c>
      <c r="K73" s="19">
        <f t="shared" si="6"/>
        <v>15.932065276043852</v>
      </c>
      <c r="L73" s="19">
        <f t="shared" si="7"/>
        <v>9.288153606762174</v>
      </c>
      <c r="M73" s="19">
        <f t="shared" si="8"/>
        <v>16.597632545642604</v>
      </c>
      <c r="N73" s="19">
        <f t="shared" si="9"/>
        <v>18.44181393960289</v>
      </c>
      <c r="O73" s="19">
        <f t="shared" si="10"/>
        <v>20.28599533356318</v>
      </c>
    </row>
    <row r="74" spans="1:15" ht="12.75">
      <c r="A74" s="19">
        <f>'raw S-parameter'!A77*0.000001</f>
        <v>11.512248</v>
      </c>
      <c r="B74" s="19">
        <f>'raw S-parameter'!B77</f>
        <v>-5.67497</v>
      </c>
      <c r="C74" s="19">
        <f>'raw S-parameter'!C77</f>
        <v>55.86576</v>
      </c>
      <c r="D74" s="19">
        <f>'raw S-parameter'!D77</f>
        <v>-1.605626</v>
      </c>
      <c r="E74" s="19">
        <f>'raw S-parameter'!E77</f>
        <v>-31.4909</v>
      </c>
      <c r="F74" s="19">
        <f>'raw S-parameter'!F77</f>
        <v>-1.644893</v>
      </c>
      <c r="G74" s="19">
        <f>'raw S-parameter'!G77</f>
        <v>-31.45553</v>
      </c>
      <c r="H74" s="19">
        <f>'raw S-parameter'!H77</f>
        <v>-5.475403</v>
      </c>
      <c r="I74" s="19">
        <f>'raw S-parameter'!I77</f>
        <v>55.91265</v>
      </c>
      <c r="J74" s="19">
        <f t="shared" si="11"/>
        <v>20.304341420662354</v>
      </c>
      <c r="K74" s="19">
        <f t="shared" si="6"/>
        <v>17.313981759967263</v>
      </c>
      <c r="L74" s="19">
        <f t="shared" si="7"/>
        <v>10.606239491089474</v>
      </c>
      <c r="M74" s="19">
        <f t="shared" si="8"/>
        <v>18.273907278596116</v>
      </c>
      <c r="N74" s="19">
        <f t="shared" si="9"/>
        <v>20.304341420662354</v>
      </c>
      <c r="O74" s="19">
        <f t="shared" si="10"/>
        <v>22.334775562728588</v>
      </c>
    </row>
    <row r="75" spans="1:15" ht="12.75">
      <c r="A75" s="19">
        <f>'raw S-parameter'!A78*0.000001</f>
        <v>12.114497</v>
      </c>
      <c r="B75" s="19">
        <f>'raw S-parameter'!B78</f>
        <v>-5.387609</v>
      </c>
      <c r="C75" s="19">
        <f>'raw S-parameter'!C78</f>
        <v>54.62572</v>
      </c>
      <c r="D75" s="19">
        <f>'raw S-parameter'!D78</f>
        <v>-1.739473</v>
      </c>
      <c r="E75" s="19">
        <f>'raw S-parameter'!E78</f>
        <v>-32.71754</v>
      </c>
      <c r="F75" s="19">
        <f>'raw S-parameter'!F78</f>
        <v>-1.792724</v>
      </c>
      <c r="G75" s="19">
        <f>'raw S-parameter'!G78</f>
        <v>-32.76857</v>
      </c>
      <c r="H75" s="19">
        <f>'raw S-parameter'!H78</f>
        <v>-5.16868</v>
      </c>
      <c r="I75" s="19">
        <f>'raw S-parameter'!I78</f>
        <v>54.65154</v>
      </c>
      <c r="J75" s="19">
        <f t="shared" si="11"/>
        <v>22.17255320197107</v>
      </c>
      <c r="K75" s="19">
        <f t="shared" si="6"/>
        <v>18.654774719057034</v>
      </c>
      <c r="L75" s="19">
        <f t="shared" si="7"/>
        <v>11.984218609298985</v>
      </c>
      <c r="M75" s="19">
        <f t="shared" si="8"/>
        <v>19.955297881773962</v>
      </c>
      <c r="N75" s="19">
        <f t="shared" si="9"/>
        <v>22.17255320197107</v>
      </c>
      <c r="O75" s="19">
        <f t="shared" si="10"/>
        <v>24.389808522168174</v>
      </c>
    </row>
    <row r="76" spans="1:15" ht="12.75">
      <c r="A76" s="19">
        <f>'raw S-parameter'!A79*0.000001</f>
        <v>12.716745</v>
      </c>
      <c r="B76" s="19">
        <f>'raw S-parameter'!B79</f>
        <v>-5.085919</v>
      </c>
      <c r="C76" s="19">
        <f>'raw S-parameter'!C79</f>
        <v>53.37398</v>
      </c>
      <c r="D76" s="19">
        <f>'raw S-parameter'!D79</f>
        <v>-1.869795</v>
      </c>
      <c r="E76" s="19">
        <f>'raw S-parameter'!E79</f>
        <v>-34.0195</v>
      </c>
      <c r="F76" s="19">
        <f>'raw S-parameter'!F79</f>
        <v>-1.899819</v>
      </c>
      <c r="G76" s="19">
        <f>'raw S-parameter'!G79</f>
        <v>-33.98143</v>
      </c>
      <c r="H76" s="19">
        <f>'raw S-parameter'!H79</f>
        <v>-4.883385</v>
      </c>
      <c r="I76" s="19">
        <f>'raw S-parameter'!I79</f>
        <v>53.48562</v>
      </c>
      <c r="J76" s="19">
        <f t="shared" si="11"/>
        <v>24.019435432988658</v>
      </c>
      <c r="K76" s="19">
        <f t="shared" si="6"/>
        <v>19.90844202704071</v>
      </c>
      <c r="L76" s="19">
        <f t="shared" si="7"/>
        <v>13.438274240968232</v>
      </c>
      <c r="M76" s="19">
        <f t="shared" si="8"/>
        <v>21.61749188968979</v>
      </c>
      <c r="N76" s="19">
        <f t="shared" si="9"/>
        <v>24.019435432988658</v>
      </c>
      <c r="O76" s="19">
        <f t="shared" si="10"/>
        <v>26.42137897628752</v>
      </c>
    </row>
    <row r="77" spans="1:15" ht="12.75">
      <c r="A77" s="19">
        <f>'raw S-parameter'!A80*0.000001</f>
        <v>13.318992999999999</v>
      </c>
      <c r="B77" s="19">
        <f>'raw S-parameter'!B80</f>
        <v>-4.826627</v>
      </c>
      <c r="C77" s="19">
        <f>'raw S-parameter'!C80</f>
        <v>52.20763</v>
      </c>
      <c r="D77" s="19">
        <f>'raw S-parameter'!D80</f>
        <v>-2.001179</v>
      </c>
      <c r="E77" s="19">
        <f>'raw S-parameter'!E80</f>
        <v>-35.15263</v>
      </c>
      <c r="F77" s="19">
        <f>'raw S-parameter'!F80</f>
        <v>-2.068087</v>
      </c>
      <c r="G77" s="19">
        <f>'raw S-parameter'!G80</f>
        <v>-35.19606</v>
      </c>
      <c r="H77" s="19">
        <f>'raw S-parameter'!H80</f>
        <v>-4.629126</v>
      </c>
      <c r="I77" s="19">
        <f>'raw S-parameter'!I80</f>
        <v>52.30288</v>
      </c>
      <c r="J77" s="19">
        <f t="shared" si="11"/>
        <v>25.909630664346793</v>
      </c>
      <c r="K77" s="19">
        <f t="shared" si="6"/>
        <v>21.18426309796825</v>
      </c>
      <c r="L77" s="19">
        <f t="shared" si="7"/>
        <v>14.917639161707871</v>
      </c>
      <c r="M77" s="19">
        <f t="shared" si="8"/>
        <v>23.318667597912114</v>
      </c>
      <c r="N77" s="19">
        <f t="shared" si="9"/>
        <v>25.909630664346793</v>
      </c>
      <c r="O77" s="19">
        <f t="shared" si="10"/>
        <v>28.500593730781475</v>
      </c>
    </row>
    <row r="78" spans="1:15" ht="12.75">
      <c r="A78" s="19">
        <f>'raw S-parameter'!A81*0.000001</f>
        <v>14.019511999999999</v>
      </c>
      <c r="B78" s="19">
        <f>'raw S-parameter'!B81</f>
        <v>-4.542213</v>
      </c>
      <c r="C78" s="19">
        <f>'raw S-parameter'!C81</f>
        <v>50.9174</v>
      </c>
      <c r="D78" s="19">
        <f>'raw S-parameter'!D81</f>
        <v>-2.166532</v>
      </c>
      <c r="E78" s="19">
        <f>'raw S-parameter'!E81</f>
        <v>-36.58015</v>
      </c>
      <c r="F78" s="19">
        <f>'raw S-parameter'!F81</f>
        <v>-2.217913</v>
      </c>
      <c r="G78" s="19">
        <f>'raw S-parameter'!G81</f>
        <v>-36.5876</v>
      </c>
      <c r="H78" s="19">
        <f>'raw S-parameter'!H81</f>
        <v>-4.346928</v>
      </c>
      <c r="I78" s="19">
        <f>'raw S-parameter'!I81</f>
        <v>50.94486</v>
      </c>
      <c r="J78" s="19">
        <f t="shared" si="11"/>
        <v>28.329528909962278</v>
      </c>
      <c r="K78" s="19">
        <f t="shared" si="6"/>
        <v>22.749291278832448</v>
      </c>
      <c r="L78" s="19">
        <f t="shared" si="7"/>
        <v>16.882889402327624</v>
      </c>
      <c r="M78" s="19">
        <f t="shared" si="8"/>
        <v>25.49657601896605</v>
      </c>
      <c r="N78" s="19">
        <f t="shared" si="9"/>
        <v>28.329528909962278</v>
      </c>
      <c r="O78" s="19">
        <f t="shared" si="10"/>
        <v>31.162481800958503</v>
      </c>
    </row>
    <row r="79" spans="1:15" ht="12.75">
      <c r="A79" s="19">
        <f>'raw S-parameter'!A82*0.000001</f>
        <v>14.860902</v>
      </c>
      <c r="B79" s="19">
        <f>'raw S-parameter'!B82</f>
        <v>-4.236214</v>
      </c>
      <c r="C79" s="19">
        <f>'raw S-parameter'!C82</f>
        <v>49.40302</v>
      </c>
      <c r="D79" s="19">
        <f>'raw S-parameter'!D82</f>
        <v>-2.363103</v>
      </c>
      <c r="E79" s="19">
        <f>'raw S-parameter'!E82</f>
        <v>-38.1041</v>
      </c>
      <c r="F79" s="19">
        <f>'raw S-parameter'!F82</f>
        <v>-2.383621</v>
      </c>
      <c r="G79" s="19">
        <f>'raw S-parameter'!G82</f>
        <v>-38.0139</v>
      </c>
      <c r="H79" s="19">
        <f>'raw S-parameter'!H82</f>
        <v>-4.029285</v>
      </c>
      <c r="I79" s="19">
        <f>'raw S-parameter'!I82</f>
        <v>49.5276</v>
      </c>
      <c r="J79" s="19">
        <f t="shared" si="11"/>
        <v>31.26687610301717</v>
      </c>
      <c r="K79" s="19">
        <f t="shared" si="6"/>
        <v>24.603619207105478</v>
      </c>
      <c r="L79" s="19">
        <f t="shared" si="7"/>
        <v>19.29454490660966</v>
      </c>
      <c r="M79" s="19">
        <f t="shared" si="8"/>
        <v>28.140188492715453</v>
      </c>
      <c r="N79" s="19">
        <f t="shared" si="9"/>
        <v>31.26687610301717</v>
      </c>
      <c r="O79" s="19">
        <f t="shared" si="10"/>
        <v>34.39356371331889</v>
      </c>
    </row>
    <row r="80" spans="1:15" ht="12.75">
      <c r="A80" s="19">
        <f>'raw S-parameter'!A83*0.000001</f>
        <v>15.702292</v>
      </c>
      <c r="B80" s="19">
        <f>'raw S-parameter'!B83</f>
        <v>-3.969217</v>
      </c>
      <c r="C80" s="19">
        <f>'raw S-parameter'!C83</f>
        <v>47.90364</v>
      </c>
      <c r="D80" s="19">
        <f>'raw S-parameter'!D83</f>
        <v>-2.561765</v>
      </c>
      <c r="E80" s="19">
        <f>'raw S-parameter'!E83</f>
        <v>-39.63515</v>
      </c>
      <c r="F80" s="19">
        <f>'raw S-parameter'!F83</f>
        <v>-2.601085</v>
      </c>
      <c r="G80" s="19">
        <f>'raw S-parameter'!G83</f>
        <v>-39.65541</v>
      </c>
      <c r="H80" s="19">
        <f>'raw S-parameter'!H83</f>
        <v>-3.753161</v>
      </c>
      <c r="I80" s="19">
        <f>'raw S-parameter'!I83</f>
        <v>47.86483</v>
      </c>
      <c r="J80" s="19">
        <f t="shared" si="11"/>
        <v>34.30378429110825</v>
      </c>
      <c r="K80" s="19">
        <f t="shared" si="6"/>
        <v>26.418100642436436</v>
      </c>
      <c r="L80" s="19">
        <f t="shared" si="7"/>
        <v>21.88226622489053</v>
      </c>
      <c r="M80" s="19">
        <f t="shared" si="8"/>
        <v>30.873405861997426</v>
      </c>
      <c r="N80" s="19">
        <f t="shared" si="9"/>
        <v>34.30378429110825</v>
      </c>
      <c r="O80" s="19">
        <f t="shared" si="10"/>
        <v>37.734162720219075</v>
      </c>
    </row>
    <row r="81" spans="1:15" ht="12.75">
      <c r="A81" s="19">
        <f>'raw S-parameter'!A84*0.000001</f>
        <v>16.543682999999998</v>
      </c>
      <c r="B81" s="19">
        <f>'raw S-parameter'!B84</f>
        <v>-3.703674</v>
      </c>
      <c r="C81" s="19">
        <f>'raw S-parameter'!C84</f>
        <v>46.50907</v>
      </c>
      <c r="D81" s="19">
        <f>'raw S-parameter'!D84</f>
        <v>-2.762534</v>
      </c>
      <c r="E81" s="19">
        <f>'raw S-parameter'!E84</f>
        <v>-40.96469</v>
      </c>
      <c r="F81" s="19">
        <f>'raw S-parameter'!F84</f>
        <v>-2.807615</v>
      </c>
      <c r="G81" s="19">
        <f>'raw S-parameter'!G84</f>
        <v>-41.11353</v>
      </c>
      <c r="H81" s="19">
        <f>'raw S-parameter'!H84</f>
        <v>-3.496137</v>
      </c>
      <c r="I81" s="19">
        <f>'raw S-parameter'!I84</f>
        <v>46.46614</v>
      </c>
      <c r="J81" s="19">
        <f t="shared" si="11"/>
        <v>37.44428931047674</v>
      </c>
      <c r="K81" s="19">
        <f t="shared" si="6"/>
        <v>28.27469772313695</v>
      </c>
      <c r="L81" s="19">
        <f t="shared" si="7"/>
        <v>24.548243738237506</v>
      </c>
      <c r="M81" s="19">
        <f t="shared" si="8"/>
        <v>33.69986037942907</v>
      </c>
      <c r="N81" s="19">
        <f t="shared" si="9"/>
        <v>37.44428931047674</v>
      </c>
      <c r="O81" s="19">
        <f t="shared" si="10"/>
        <v>41.18871824152441</v>
      </c>
    </row>
    <row r="82" spans="1:15" ht="12.75">
      <c r="A82" s="19">
        <f>'raw S-parameter'!A85*0.000001</f>
        <v>17.385073</v>
      </c>
      <c r="B82" s="19">
        <f>'raw S-parameter'!B85</f>
        <v>-3.463431</v>
      </c>
      <c r="C82" s="19">
        <f>'raw S-parameter'!C85</f>
        <v>45.19399</v>
      </c>
      <c r="D82" s="19">
        <f>'raw S-parameter'!D85</f>
        <v>-2.961501</v>
      </c>
      <c r="E82" s="19">
        <f>'raw S-parameter'!E85</f>
        <v>-42.34042</v>
      </c>
      <c r="F82" s="19">
        <f>'raw S-parameter'!F85</f>
        <v>-3.009049</v>
      </c>
      <c r="G82" s="19">
        <f>'raw S-parameter'!G85</f>
        <v>-42.48169</v>
      </c>
      <c r="H82" s="19">
        <f>'raw S-parameter'!H85</f>
        <v>-3.278903</v>
      </c>
      <c r="I82" s="19">
        <f>'raw S-parameter'!I85</f>
        <v>45.16464</v>
      </c>
      <c r="J82" s="19">
        <f t="shared" si="11"/>
        <v>40.62905228078761</v>
      </c>
      <c r="K82" s="19">
        <f t="shared" si="6"/>
        <v>30.03121289339029</v>
      </c>
      <c r="L82" s="19">
        <f t="shared" si="7"/>
        <v>27.3650532867532</v>
      </c>
      <c r="M82" s="19">
        <f t="shared" si="8"/>
        <v>36.56614705270885</v>
      </c>
      <c r="N82" s="19">
        <f t="shared" si="9"/>
        <v>40.62905228078761</v>
      </c>
      <c r="O82" s="19">
        <f t="shared" si="10"/>
        <v>44.69195750886637</v>
      </c>
    </row>
    <row r="83" spans="1:15" ht="12.75">
      <c r="A83" s="19">
        <f>'raw S-parameter'!A86*0.000001</f>
        <v>18.226463</v>
      </c>
      <c r="B83" s="19">
        <f>'raw S-parameter'!B86</f>
        <v>-3.253562</v>
      </c>
      <c r="C83" s="19">
        <f>'raw S-parameter'!C86</f>
        <v>43.80158</v>
      </c>
      <c r="D83" s="19">
        <f>'raw S-parameter'!D86</f>
        <v>-3.157592</v>
      </c>
      <c r="E83" s="19">
        <f>'raw S-parameter'!E86</f>
        <v>-43.67012</v>
      </c>
      <c r="F83" s="19">
        <f>'raw S-parameter'!F86</f>
        <v>-3.206345</v>
      </c>
      <c r="G83" s="19">
        <f>'raw S-parameter'!G86</f>
        <v>-43.63775</v>
      </c>
      <c r="H83" s="19">
        <f>'raw S-parameter'!H86</f>
        <v>-3.068138</v>
      </c>
      <c r="I83" s="19">
        <f>'raw S-parameter'!I86</f>
        <v>43.9038</v>
      </c>
      <c r="J83" s="19">
        <f t="shared" si="11"/>
        <v>43.83997536202882</v>
      </c>
      <c r="K83" s="19">
        <f t="shared" si="6"/>
        <v>31.710653017917387</v>
      </c>
      <c r="L83" s="19">
        <f t="shared" si="7"/>
        <v>30.271734752414513</v>
      </c>
      <c r="M83" s="19">
        <f t="shared" si="8"/>
        <v>39.45597782582593</v>
      </c>
      <c r="N83" s="19">
        <f t="shared" si="9"/>
        <v>43.83997536202882</v>
      </c>
      <c r="O83" s="19">
        <f t="shared" si="10"/>
        <v>48.2239728982317</v>
      </c>
    </row>
    <row r="84" spans="1:15" ht="12.75">
      <c r="A84" s="19">
        <f>'raw S-parameter'!A87*0.000001</f>
        <v>19.067854</v>
      </c>
      <c r="B84" s="19">
        <f>'raw S-parameter'!B87</f>
        <v>-3.092605</v>
      </c>
      <c r="C84" s="19">
        <f>'raw S-parameter'!C87</f>
        <v>42.55394</v>
      </c>
      <c r="D84" s="19">
        <f>'raw S-parameter'!D87</f>
        <v>-3.384239</v>
      </c>
      <c r="E84" s="19">
        <f>'raw S-parameter'!E87</f>
        <v>-44.98638</v>
      </c>
      <c r="F84" s="19">
        <f>'raw S-parameter'!F87</f>
        <v>-3.415533</v>
      </c>
      <c r="G84" s="19">
        <f>'raw S-parameter'!G87</f>
        <v>-44.96156</v>
      </c>
      <c r="H84" s="19">
        <f>'raw S-parameter'!H87</f>
        <v>-2.868588</v>
      </c>
      <c r="I84" s="19">
        <f>'raw S-parameter'!I87</f>
        <v>42.63508</v>
      </c>
      <c r="J84" s="19">
        <f t="shared" si="11"/>
        <v>47.642690239793595</v>
      </c>
      <c r="K84" s="19">
        <f t="shared" si="6"/>
        <v>33.69647660617091</v>
      </c>
      <c r="L84" s="19">
        <f t="shared" si="7"/>
        <v>33.680460175221775</v>
      </c>
      <c r="M84" s="19">
        <f t="shared" si="8"/>
        <v>42.878421215814235</v>
      </c>
      <c r="N84" s="19">
        <f t="shared" si="9"/>
        <v>47.642690239793595</v>
      </c>
      <c r="O84" s="19">
        <f t="shared" si="10"/>
        <v>52.406959263772954</v>
      </c>
    </row>
    <row r="85" spans="1:15" ht="12.75">
      <c r="A85" s="19">
        <f>'raw S-parameter'!A88*0.000001</f>
        <v>20.070736</v>
      </c>
      <c r="B85" s="19">
        <f>'raw S-parameter'!B88</f>
        <v>-2.862419</v>
      </c>
      <c r="C85" s="19">
        <f>'raw S-parameter'!C88</f>
        <v>41.22239</v>
      </c>
      <c r="D85" s="19">
        <f>'raw S-parameter'!D88</f>
        <v>-3.613522</v>
      </c>
      <c r="E85" s="19">
        <f>'raw S-parameter'!E88</f>
        <v>-46.25454</v>
      </c>
      <c r="F85" s="19">
        <f>'raw S-parameter'!F88</f>
        <v>-3.65956</v>
      </c>
      <c r="G85" s="19">
        <f>'raw S-parameter'!G88</f>
        <v>-46.48091</v>
      </c>
      <c r="H85" s="19">
        <f>'raw S-parameter'!H88</f>
        <v>-2.681912</v>
      </c>
      <c r="I85" s="19">
        <f>'raw S-parameter'!I88</f>
        <v>41.274</v>
      </c>
      <c r="J85" s="19">
        <f t="shared" si="11"/>
        <v>51.591936201167954</v>
      </c>
      <c r="K85" s="19">
        <f t="shared" si="6"/>
        <v>35.67354429203178</v>
      </c>
      <c r="L85" s="19">
        <f t="shared" si="7"/>
        <v>37.270982260061665</v>
      </c>
      <c r="M85" s="19">
        <f t="shared" si="8"/>
        <v>46.43274258105116</v>
      </c>
      <c r="N85" s="19">
        <f t="shared" si="9"/>
        <v>51.591936201167954</v>
      </c>
      <c r="O85" s="19">
        <f t="shared" si="10"/>
        <v>56.75112982128475</v>
      </c>
    </row>
    <row r="86" spans="1:15" ht="12.75">
      <c r="A86" s="19">
        <f>'raw S-parameter'!A89*0.000001</f>
        <v>21.243403999999998</v>
      </c>
      <c r="B86" s="19">
        <f>'raw S-parameter'!B89</f>
        <v>-2.636285</v>
      </c>
      <c r="C86" s="19">
        <f>'raw S-parameter'!C89</f>
        <v>39.65735</v>
      </c>
      <c r="D86" s="19">
        <f>'raw S-parameter'!D89</f>
        <v>-3.900623</v>
      </c>
      <c r="E86" s="19">
        <f>'raw S-parameter'!E89</f>
        <v>-47.86459</v>
      </c>
      <c r="F86" s="19">
        <f>'raw S-parameter'!F89</f>
        <v>-3.90708</v>
      </c>
      <c r="G86" s="19">
        <f>'raw S-parameter'!G89</f>
        <v>-47.8829</v>
      </c>
      <c r="H86" s="19">
        <f>'raw S-parameter'!H89</f>
        <v>-2.440752</v>
      </c>
      <c r="I86" s="19">
        <f>'raw S-parameter'!I89</f>
        <v>39.65159</v>
      </c>
      <c r="J86" s="19">
        <f t="shared" si="11"/>
        <v>56.686345018242214</v>
      </c>
      <c r="K86" s="19">
        <f t="shared" si="6"/>
        <v>38.03002127648385</v>
      </c>
      <c r="L86" s="19">
        <f t="shared" si="7"/>
        <v>42.03640319101267</v>
      </c>
      <c r="M86" s="19">
        <f t="shared" si="8"/>
        <v>51.01771051641799</v>
      </c>
      <c r="N86" s="19">
        <f t="shared" si="9"/>
        <v>56.686345018242214</v>
      </c>
      <c r="O86" s="19">
        <f t="shared" si="10"/>
        <v>62.354979520066436</v>
      </c>
    </row>
    <row r="87" spans="1:15" ht="12.75">
      <c r="A87" s="19">
        <f>'raw S-parameter'!A90*0.000001</f>
        <v>22.416071</v>
      </c>
      <c r="B87" s="19">
        <f>'raw S-parameter'!B90</f>
        <v>-2.446115</v>
      </c>
      <c r="C87" s="19">
        <f>'raw S-parameter'!C90</f>
        <v>38.24835</v>
      </c>
      <c r="D87" s="19">
        <f>'raw S-parameter'!D90</f>
        <v>-4.179866</v>
      </c>
      <c r="E87" s="19">
        <f>'raw S-parameter'!E90</f>
        <v>-49.33343</v>
      </c>
      <c r="F87" s="19">
        <f>'raw S-parameter'!F90</f>
        <v>-4.208443</v>
      </c>
      <c r="G87" s="19">
        <f>'raw S-parameter'!G90</f>
        <v>-49.30345</v>
      </c>
      <c r="H87" s="19">
        <f>'raw S-parameter'!H90</f>
        <v>-2.2537</v>
      </c>
      <c r="I87" s="19">
        <f>'raw S-parameter'!I90</f>
        <v>38.24031</v>
      </c>
      <c r="J87" s="19">
        <f t="shared" si="11"/>
        <v>61.80550751968927</v>
      </c>
      <c r="K87" s="19">
        <f t="shared" si="6"/>
        <v>40.27592666192472</v>
      </c>
      <c r="L87" s="19">
        <f t="shared" si="7"/>
        <v>46.88038493111622</v>
      </c>
      <c r="M87" s="19">
        <f t="shared" si="8"/>
        <v>55.62495676772035</v>
      </c>
      <c r="N87" s="19">
        <f t="shared" si="9"/>
        <v>61.80550751968927</v>
      </c>
      <c r="O87" s="19">
        <f t="shared" si="10"/>
        <v>67.9860582716582</v>
      </c>
    </row>
    <row r="88" spans="1:15" ht="12.75">
      <c r="A88" s="19">
        <f>'raw S-parameter'!A91*0.000001</f>
        <v>23.588739</v>
      </c>
      <c r="B88" s="19">
        <f>'raw S-parameter'!B91</f>
        <v>-2.286035</v>
      </c>
      <c r="C88" s="19">
        <f>'raw S-parameter'!C91</f>
        <v>36.78877</v>
      </c>
      <c r="D88" s="19">
        <f>'raw S-parameter'!D91</f>
        <v>-4.446577</v>
      </c>
      <c r="E88" s="19">
        <f>'raw S-parameter'!E91</f>
        <v>-50.69784</v>
      </c>
      <c r="F88" s="19">
        <f>'raw S-parameter'!F91</f>
        <v>-4.489102</v>
      </c>
      <c r="G88" s="19">
        <f>'raw S-parameter'!G91</f>
        <v>-50.73184</v>
      </c>
      <c r="H88" s="19">
        <f>'raw S-parameter'!H91</f>
        <v>-2.074357</v>
      </c>
      <c r="I88" s="19">
        <f>'raw S-parameter'!I91</f>
        <v>36.79429</v>
      </c>
      <c r="J88" s="19">
        <f t="shared" si="11"/>
        <v>66.85101387431627</v>
      </c>
      <c r="K88" s="19">
        <f t="shared" si="6"/>
        <v>42.344103724213376</v>
      </c>
      <c r="L88" s="19">
        <f t="shared" si="7"/>
        <v>51.73040629858888</v>
      </c>
      <c r="M88" s="19">
        <f t="shared" si="8"/>
        <v>60.16591248688464</v>
      </c>
      <c r="N88" s="19">
        <f t="shared" si="9"/>
        <v>66.85101387431627</v>
      </c>
      <c r="O88" s="19">
        <f t="shared" si="10"/>
        <v>73.5361152617479</v>
      </c>
    </row>
    <row r="89" spans="1:15" ht="12.75">
      <c r="A89" s="19">
        <f>'raw S-parameter'!A92*0.000001</f>
        <v>24.761405999999997</v>
      </c>
      <c r="B89" s="19">
        <f>'raw S-parameter'!B92</f>
        <v>-2.103089</v>
      </c>
      <c r="C89" s="19">
        <f>'raw S-parameter'!C92</f>
        <v>35.32839</v>
      </c>
      <c r="D89" s="19">
        <f>'raw S-parameter'!D92</f>
        <v>-4.706201</v>
      </c>
      <c r="E89" s="19">
        <f>'raw S-parameter'!E92</f>
        <v>-52.07069</v>
      </c>
      <c r="F89" s="19">
        <f>'raw S-parameter'!F92</f>
        <v>-4.740984</v>
      </c>
      <c r="G89" s="19">
        <f>'raw S-parameter'!G92</f>
        <v>-51.98834</v>
      </c>
      <c r="H89" s="19">
        <f>'raw S-parameter'!H92</f>
        <v>-1.913772</v>
      </c>
      <c r="I89" s="19">
        <f>'raw S-parameter'!I92</f>
        <v>35.49474</v>
      </c>
      <c r="J89" s="19">
        <f t="shared" si="11"/>
        <v>71.91352682077621</v>
      </c>
      <c r="K89" s="19">
        <f t="shared" si="6"/>
        <v>44.20443809618589</v>
      </c>
      <c r="L89" s="19">
        <f t="shared" si="7"/>
        <v>56.72321387582838</v>
      </c>
      <c r="M89" s="19">
        <f t="shared" si="8"/>
        <v>64.72217413869859</v>
      </c>
      <c r="N89" s="19">
        <f t="shared" si="9"/>
        <v>71.91352682077621</v>
      </c>
      <c r="O89" s="19">
        <f t="shared" si="10"/>
        <v>79.10487950285383</v>
      </c>
    </row>
    <row r="90" spans="1:15" ht="12.75">
      <c r="A90" s="19">
        <f>'raw S-parameter'!A93*0.000001</f>
        <v>25.934074</v>
      </c>
      <c r="B90" s="19">
        <f>'raw S-parameter'!B93</f>
        <v>-1.973634</v>
      </c>
      <c r="C90" s="19">
        <f>'raw S-parameter'!C93</f>
        <v>34.19809</v>
      </c>
      <c r="D90" s="19">
        <f>'raw S-parameter'!D93</f>
        <v>-5.003344</v>
      </c>
      <c r="E90" s="19">
        <f>'raw S-parameter'!E93</f>
        <v>-53.15834</v>
      </c>
      <c r="F90" s="19">
        <f>'raw S-parameter'!F93</f>
        <v>-5.040447</v>
      </c>
      <c r="G90" s="19">
        <f>'raw S-parameter'!G93</f>
        <v>-53.20879</v>
      </c>
      <c r="H90" s="19">
        <f>'raw S-parameter'!H93</f>
        <v>-1.780086</v>
      </c>
      <c r="I90" s="19">
        <f>'raw S-parameter'!I93</f>
        <v>34.299</v>
      </c>
      <c r="J90" s="19">
        <f t="shared" si="11"/>
        <v>77.89641655945235</v>
      </c>
      <c r="K90" s="19">
        <f t="shared" si="6"/>
        <v>46.70713189152833</v>
      </c>
      <c r="L90" s="19">
        <f t="shared" si="7"/>
        <v>62.34015995545006</v>
      </c>
      <c r="M90" s="19">
        <f t="shared" si="8"/>
        <v>70.1067749035071</v>
      </c>
      <c r="N90" s="19">
        <f t="shared" si="9"/>
        <v>77.89641655945235</v>
      </c>
      <c r="O90" s="19">
        <f t="shared" si="10"/>
        <v>85.68605821539758</v>
      </c>
    </row>
    <row r="91" spans="1:15" ht="12.75">
      <c r="A91" s="19">
        <f>'raw S-parameter'!A94*0.000001</f>
        <v>27.298088</v>
      </c>
      <c r="B91" s="19">
        <f>'raw S-parameter'!B94</f>
        <v>-1.825338</v>
      </c>
      <c r="C91" s="19">
        <f>'raw S-parameter'!C94</f>
        <v>32.84361</v>
      </c>
      <c r="D91" s="19">
        <f>'raw S-parameter'!D94</f>
        <v>-5.306846</v>
      </c>
      <c r="E91" s="19">
        <f>'raw S-parameter'!E94</f>
        <v>-54.55719</v>
      </c>
      <c r="F91" s="19">
        <f>'raw S-parameter'!F94</f>
        <v>-5.348174</v>
      </c>
      <c r="G91" s="19">
        <f>'raw S-parameter'!G94</f>
        <v>-54.46897</v>
      </c>
      <c r="H91" s="19">
        <f>'raw S-parameter'!H94</f>
        <v>-1.636646</v>
      </c>
      <c r="I91" s="19">
        <f>'raw S-parameter'!I94</f>
        <v>32.92634</v>
      </c>
      <c r="J91" s="19">
        <f t="shared" si="11"/>
        <v>84.2223423627513</v>
      </c>
      <c r="K91" s="19">
        <f t="shared" si="6"/>
        <v>48.83969866645924</v>
      </c>
      <c r="L91" s="19">
        <f t="shared" si="7"/>
        <v>68.6154996137021</v>
      </c>
      <c r="M91" s="19">
        <f t="shared" si="8"/>
        <v>75.80010812647618</v>
      </c>
      <c r="N91" s="19">
        <f t="shared" si="9"/>
        <v>84.2223423627513</v>
      </c>
      <c r="O91" s="19">
        <f t="shared" si="10"/>
        <v>92.64457659902644</v>
      </c>
    </row>
    <row r="92" spans="1:15" ht="12.75">
      <c r="A92" s="19">
        <f>'raw S-parameter'!A95*0.000001</f>
        <v>28.893026</v>
      </c>
      <c r="B92" s="19">
        <f>'raw S-parameter'!B95</f>
        <v>-1.68339</v>
      </c>
      <c r="C92" s="19">
        <f>'raw S-parameter'!C95</f>
        <v>31.40729</v>
      </c>
      <c r="D92" s="19">
        <f>'raw S-parameter'!D95</f>
        <v>-5.680812</v>
      </c>
      <c r="E92" s="19">
        <f>'raw S-parameter'!E95</f>
        <v>-55.8823</v>
      </c>
      <c r="F92" s="19">
        <f>'raw S-parameter'!F95</f>
        <v>-5.718163</v>
      </c>
      <c r="G92" s="19">
        <f>'raw S-parameter'!G95</f>
        <v>-55.91598</v>
      </c>
      <c r="H92" s="19">
        <f>'raw S-parameter'!H95</f>
        <v>-1.490681</v>
      </c>
      <c r="I92" s="19">
        <f>'raw S-parameter'!I95</f>
        <v>31.39716</v>
      </c>
      <c r="J92" s="19">
        <f t="shared" si="11"/>
        <v>92.32715174570963</v>
      </c>
      <c r="K92" s="19">
        <f t="shared" si="6"/>
        <v>51.78581699740539</v>
      </c>
      <c r="L92" s="19">
        <f t="shared" si="7"/>
        <v>76.43645797253122</v>
      </c>
      <c r="M92" s="19">
        <f t="shared" si="8"/>
        <v>83.09443657113866</v>
      </c>
      <c r="N92" s="19">
        <f t="shared" si="9"/>
        <v>92.32715174570963</v>
      </c>
      <c r="O92" s="19">
        <f t="shared" si="10"/>
        <v>101.55986692028058</v>
      </c>
    </row>
    <row r="93" spans="1:15" ht="12.75">
      <c r="A93" s="19">
        <f>'raw S-parameter'!A96*0.000001</f>
        <v>30.487963999999998</v>
      </c>
      <c r="B93" s="19">
        <f>'raw S-parameter'!B96</f>
        <v>-1.560332</v>
      </c>
      <c r="C93" s="19">
        <f>'raw S-parameter'!C96</f>
        <v>29.9674</v>
      </c>
      <c r="D93" s="19">
        <f>'raw S-parameter'!D96</f>
        <v>-6.03548</v>
      </c>
      <c r="E93" s="19">
        <f>'raw S-parameter'!E96</f>
        <v>-57.14703</v>
      </c>
      <c r="F93" s="19">
        <f>'raw S-parameter'!F96</f>
        <v>-6.077273</v>
      </c>
      <c r="G93" s="19">
        <f>'raw S-parameter'!G96</f>
        <v>-57.23662</v>
      </c>
      <c r="H93" s="19">
        <f>'raw S-parameter'!H96</f>
        <v>-1.347783</v>
      </c>
      <c r="I93" s="19">
        <f>'raw S-parameter'!I96</f>
        <v>29.98168</v>
      </c>
      <c r="J93" s="19">
        <f t="shared" si="11"/>
        <v>100.34292030887939</v>
      </c>
      <c r="K93" s="19">
        <f t="shared" si="6"/>
        <v>54.434537478112674</v>
      </c>
      <c r="L93" s="19">
        <f t="shared" si="7"/>
        <v>84.29461896027567</v>
      </c>
      <c r="M93" s="19">
        <f t="shared" si="8"/>
        <v>90.30862827799145</v>
      </c>
      <c r="N93" s="19">
        <f t="shared" si="9"/>
        <v>100.34292030887939</v>
      </c>
      <c r="O93" s="19">
        <f t="shared" si="10"/>
        <v>110.37721233976733</v>
      </c>
    </row>
    <row r="94" spans="1:15" ht="12.75">
      <c r="A94" s="19">
        <f>'raw S-parameter'!A97*0.000001</f>
        <v>32.082902</v>
      </c>
      <c r="B94" s="19">
        <f>'raw S-parameter'!B97</f>
        <v>-1.460416</v>
      </c>
      <c r="C94" s="19">
        <f>'raw S-parameter'!C97</f>
        <v>28.74173</v>
      </c>
      <c r="D94" s="19">
        <f>'raw S-parameter'!D97</f>
        <v>-6.399632</v>
      </c>
      <c r="E94" s="19">
        <f>'raw S-parameter'!E97</f>
        <v>-58.36029</v>
      </c>
      <c r="F94" s="19">
        <f>'raw S-parameter'!F97</f>
        <v>-6.437004</v>
      </c>
      <c r="G94" s="19">
        <f>'raw S-parameter'!G97</f>
        <v>-58.40125</v>
      </c>
      <c r="H94" s="19">
        <f>'raw S-parameter'!H97</f>
        <v>-1.252684</v>
      </c>
      <c r="I94" s="19">
        <f>'raw S-parameter'!I97</f>
        <v>28.611</v>
      </c>
      <c r="J94" s="19">
        <f t="shared" si="11"/>
        <v>108.92076143380538</v>
      </c>
      <c r="K94" s="19">
        <f t="shared" si="6"/>
        <v>57.137226790193644</v>
      </c>
      <c r="L94" s="19">
        <f t="shared" si="7"/>
        <v>92.73116836342527</v>
      </c>
      <c r="M94" s="19">
        <f t="shared" si="8"/>
        <v>98.02868529042485</v>
      </c>
      <c r="N94" s="19">
        <f t="shared" si="9"/>
        <v>108.92076143380538</v>
      </c>
      <c r="O94" s="19">
        <f t="shared" si="10"/>
        <v>119.81283757718592</v>
      </c>
    </row>
    <row r="95" spans="1:15" ht="12.75">
      <c r="A95" s="19">
        <f>'raw S-parameter'!A98*0.000001</f>
        <v>33.677839999999996</v>
      </c>
      <c r="B95" s="19">
        <f>'raw S-parameter'!B98</f>
        <v>-1.351849</v>
      </c>
      <c r="C95" s="19">
        <f>'raw S-parameter'!C98</f>
        <v>27.43498</v>
      </c>
      <c r="D95" s="19">
        <f>'raw S-parameter'!D98</f>
        <v>-6.728977</v>
      </c>
      <c r="E95" s="19">
        <f>'raw S-parameter'!E98</f>
        <v>-59.47027</v>
      </c>
      <c r="F95" s="19">
        <f>'raw S-parameter'!F98</f>
        <v>-6.782193</v>
      </c>
      <c r="G95" s="19">
        <f>'raw S-parameter'!G98</f>
        <v>-59.49334</v>
      </c>
      <c r="H95" s="19">
        <f>'raw S-parameter'!H98</f>
        <v>-1.133768</v>
      </c>
      <c r="I95" s="19">
        <f>'raw S-parameter'!I98</f>
        <v>27.52634</v>
      </c>
      <c r="J95" s="19">
        <f t="shared" si="11"/>
        <v>116.99456183388209</v>
      </c>
      <c r="K95" s="19">
        <f t="shared" si="6"/>
        <v>59.43152721514121</v>
      </c>
      <c r="L95" s="19">
        <f t="shared" si="7"/>
        <v>100.77510144662713</v>
      </c>
      <c r="M95" s="19">
        <f t="shared" si="8"/>
        <v>105.29510565049388</v>
      </c>
      <c r="N95" s="19">
        <f t="shared" si="9"/>
        <v>116.99456183388209</v>
      </c>
      <c r="O95" s="19">
        <f t="shared" si="10"/>
        <v>128.69401801727028</v>
      </c>
    </row>
    <row r="96" spans="1:15" ht="12.75">
      <c r="A96" s="19">
        <f>'raw S-parameter'!A99*0.000001</f>
        <v>35.272779</v>
      </c>
      <c r="B96" s="19">
        <f>'raw S-parameter'!B99</f>
        <v>-1.265516</v>
      </c>
      <c r="C96" s="19">
        <f>'raw S-parameter'!C99</f>
        <v>26.29574</v>
      </c>
      <c r="D96" s="19">
        <f>'raw S-parameter'!D99</f>
        <v>-7.077234</v>
      </c>
      <c r="E96" s="19">
        <f>'raw S-parameter'!E99</f>
        <v>-60.44524</v>
      </c>
      <c r="F96" s="19">
        <f>'raw S-parameter'!F99</f>
        <v>-7.123716</v>
      </c>
      <c r="G96" s="19">
        <f>'raw S-parameter'!G99</f>
        <v>-60.3171</v>
      </c>
      <c r="H96" s="19">
        <f>'raw S-parameter'!H99</f>
        <v>-1.051429</v>
      </c>
      <c r="I96" s="19">
        <f>'raw S-parameter'!I99</f>
        <v>26.39675</v>
      </c>
      <c r="J96" s="19">
        <f t="shared" si="11"/>
        <v>125.87163730582547</v>
      </c>
      <c r="K96" s="19">
        <f t="shared" si="6"/>
        <v>62.08683596188519</v>
      </c>
      <c r="L96" s="19">
        <f t="shared" si="7"/>
        <v>109.49380748832893</v>
      </c>
      <c r="M96" s="19">
        <f t="shared" si="8"/>
        <v>113.28447357524293</v>
      </c>
      <c r="N96" s="19">
        <f t="shared" si="9"/>
        <v>125.87163730582547</v>
      </c>
      <c r="O96" s="19">
        <f t="shared" si="10"/>
        <v>138.458801036408</v>
      </c>
    </row>
    <row r="97" spans="1:15" ht="12.75">
      <c r="A97" s="19">
        <f>'raw S-parameter'!A100*0.000001</f>
        <v>37.127966</v>
      </c>
      <c r="B97" s="19">
        <f>'raw S-parameter'!B100</f>
        <v>-1.174655</v>
      </c>
      <c r="C97" s="19">
        <f>'raw S-parameter'!C100</f>
        <v>25.1453</v>
      </c>
      <c r="D97" s="19">
        <f>'raw S-parameter'!D100</f>
        <v>-7.480497</v>
      </c>
      <c r="E97" s="19">
        <f>'raw S-parameter'!E100</f>
        <v>-61.35383</v>
      </c>
      <c r="F97" s="19">
        <f>'raw S-parameter'!F100</f>
        <v>-7.492013</v>
      </c>
      <c r="G97" s="19">
        <f>'raw S-parameter'!G100</f>
        <v>-61.45712</v>
      </c>
      <c r="H97" s="19">
        <f>'raw S-parameter'!H100</f>
        <v>-0.970268</v>
      </c>
      <c r="I97" s="19">
        <f>'raw S-parameter'!I100</f>
        <v>25.21072</v>
      </c>
      <c r="J97" s="19">
        <f t="shared" si="11"/>
        <v>136.60550774848437</v>
      </c>
      <c r="K97" s="19">
        <f t="shared" si="6"/>
        <v>65.48857077290508</v>
      </c>
      <c r="L97" s="19">
        <f t="shared" si="7"/>
        <v>119.88457717881573</v>
      </c>
      <c r="M97" s="19">
        <f t="shared" si="8"/>
        <v>122.94495697363593</v>
      </c>
      <c r="N97" s="19">
        <f t="shared" si="9"/>
        <v>136.60550774848437</v>
      </c>
      <c r="O97" s="19">
        <f t="shared" si="10"/>
        <v>150.26605852333282</v>
      </c>
    </row>
    <row r="98" spans="1:15" ht="12.75">
      <c r="A98" s="19">
        <f>'raw S-parameter'!A101*0.000001</f>
        <v>39.356226</v>
      </c>
      <c r="B98" s="19">
        <f>'raw S-parameter'!B101</f>
        <v>-1.079925</v>
      </c>
      <c r="C98" s="19">
        <f>'raw S-parameter'!C101</f>
        <v>23.80528</v>
      </c>
      <c r="D98" s="19">
        <f>'raw S-parameter'!D101</f>
        <v>-7.925097</v>
      </c>
      <c r="E98" s="19">
        <f>'raw S-parameter'!E101</f>
        <v>-62.35924</v>
      </c>
      <c r="F98" s="19">
        <f>'raw S-parameter'!F101</f>
        <v>-7.974189</v>
      </c>
      <c r="G98" s="19">
        <f>'raw S-parameter'!G101</f>
        <v>-62.35338</v>
      </c>
      <c r="H98" s="19">
        <f>'raw S-parameter'!H101</f>
        <v>-0.895034</v>
      </c>
      <c r="I98" s="19">
        <f>'raw S-parameter'!I101</f>
        <v>23.86119</v>
      </c>
      <c r="J98" s="19">
        <f t="shared" si="11"/>
        <v>149.03182427336418</v>
      </c>
      <c r="K98" s="19">
        <f t="shared" si="6"/>
        <v>69.13979171379555</v>
      </c>
      <c r="L98" s="19">
        <f t="shared" si="7"/>
        <v>132.02338371674873</v>
      </c>
      <c r="M98" s="19">
        <f t="shared" si="8"/>
        <v>134.12864184602776</v>
      </c>
      <c r="N98" s="19">
        <f t="shared" si="9"/>
        <v>149.03182427336418</v>
      </c>
      <c r="O98" s="19">
        <f t="shared" si="10"/>
        <v>163.9350067007006</v>
      </c>
    </row>
    <row r="99" spans="1:15" ht="12.75">
      <c r="A99" s="19">
        <f>'raw S-parameter'!A102*0.000001</f>
        <v>41.584486</v>
      </c>
      <c r="B99" s="19">
        <f>'raw S-parameter'!B102</f>
        <v>-1.025662</v>
      </c>
      <c r="C99" s="19">
        <f>'raw S-parameter'!C102</f>
        <v>22.54522</v>
      </c>
      <c r="D99" s="19">
        <f>'raw S-parameter'!D102</f>
        <v>-8.361945</v>
      </c>
      <c r="E99" s="19">
        <f>'raw S-parameter'!E102</f>
        <v>-63.25061</v>
      </c>
      <c r="F99" s="19">
        <f>'raw S-parameter'!F102</f>
        <v>-8.416851</v>
      </c>
      <c r="G99" s="19">
        <f>'raw S-parameter'!G102</f>
        <v>-63.30497</v>
      </c>
      <c r="H99" s="19">
        <f>'raw S-parameter'!H102</f>
        <v>-0.815451</v>
      </c>
      <c r="I99" s="19">
        <f>'raw S-parameter'!I102</f>
        <v>22.58244</v>
      </c>
      <c r="J99" s="19">
        <f t="shared" si="11"/>
        <v>161.87693541620445</v>
      </c>
      <c r="K99" s="19">
        <f t="shared" si="6"/>
        <v>72.85901728513761</v>
      </c>
      <c r="L99" s="19">
        <f t="shared" si="7"/>
        <v>144.5534704529298</v>
      </c>
      <c r="M99" s="19">
        <f t="shared" si="8"/>
        <v>145.689241874584</v>
      </c>
      <c r="N99" s="19">
        <f t="shared" si="9"/>
        <v>161.87693541620445</v>
      </c>
      <c r="O99" s="19">
        <f t="shared" si="10"/>
        <v>178.06462895782488</v>
      </c>
    </row>
    <row r="100" spans="1:15" ht="12.75">
      <c r="A100" s="19">
        <f>'raw S-parameter'!A103*0.000001</f>
        <v>43.812745</v>
      </c>
      <c r="B100" s="19">
        <f>'raw S-parameter'!B103</f>
        <v>-0.9840652</v>
      </c>
      <c r="C100" s="19">
        <f>'raw S-parameter'!C103</f>
        <v>21.32836</v>
      </c>
      <c r="D100" s="19">
        <f>'raw S-parameter'!D103</f>
        <v>-8.807625</v>
      </c>
      <c r="E100" s="19">
        <f>'raw S-parameter'!E103</f>
        <v>-64.04956</v>
      </c>
      <c r="F100" s="19">
        <f>'raw S-parameter'!F103</f>
        <v>-8.825958</v>
      </c>
      <c r="G100" s="19">
        <f>'raw S-parameter'!G103</f>
        <v>-63.97564</v>
      </c>
      <c r="H100" s="19">
        <f>'raw S-parameter'!H103</f>
        <v>-0.757467</v>
      </c>
      <c r="I100" s="19">
        <f>'raw S-parameter'!I103</f>
        <v>21.52898</v>
      </c>
      <c r="J100" s="19">
        <f t="shared" si="11"/>
        <v>175.66475936773926</v>
      </c>
      <c r="K100" s="19">
        <f t="shared" si="6"/>
        <v>76.86976379326246</v>
      </c>
      <c r="L100" s="19">
        <f t="shared" si="7"/>
        <v>157.9529901524304</v>
      </c>
      <c r="M100" s="19">
        <f t="shared" si="8"/>
        <v>158.09828343096535</v>
      </c>
      <c r="N100" s="19">
        <f t="shared" si="9"/>
        <v>175.66475936773926</v>
      </c>
      <c r="O100" s="19">
        <f t="shared" si="10"/>
        <v>193.23123530451318</v>
      </c>
    </row>
    <row r="101" spans="1:15" ht="12.75">
      <c r="A101" s="19">
        <f>'raw S-parameter'!A104*0.000001</f>
        <v>46.041005</v>
      </c>
      <c r="B101" s="19">
        <f>'raw S-parameter'!B104</f>
        <v>-0.9311161</v>
      </c>
      <c r="C101" s="19">
        <f>'raw S-parameter'!C104</f>
        <v>20.34448</v>
      </c>
      <c r="D101" s="19">
        <f>'raw S-parameter'!D104</f>
        <v>-9.223763</v>
      </c>
      <c r="E101" s="19">
        <f>'raw S-parameter'!E104</f>
        <v>-64.66151</v>
      </c>
      <c r="F101" s="19">
        <f>'raw S-parameter'!F104</f>
        <v>-9.270342</v>
      </c>
      <c r="G101" s="19">
        <f>'raw S-parameter'!G104</f>
        <v>-64.6435</v>
      </c>
      <c r="H101" s="19">
        <f>'raw S-parameter'!H104</f>
        <v>-0.7136782</v>
      </c>
      <c r="I101" s="19">
        <f>'raw S-parameter'!I104</f>
        <v>20.32996</v>
      </c>
      <c r="J101" s="19">
        <f t="shared" si="11"/>
        <v>189.19324869294317</v>
      </c>
      <c r="K101" s="19">
        <f t="shared" si="6"/>
        <v>80.96810929545393</v>
      </c>
      <c r="L101" s="19">
        <f t="shared" si="7"/>
        <v>170.99196071192725</v>
      </c>
      <c r="M101" s="19">
        <f t="shared" si="8"/>
        <v>170.27392382364886</v>
      </c>
      <c r="N101" s="19">
        <f t="shared" si="9"/>
        <v>189.19324869294317</v>
      </c>
      <c r="O101" s="19">
        <f t="shared" si="10"/>
        <v>208.1125735622375</v>
      </c>
    </row>
    <row r="102" spans="1:15" ht="12.75">
      <c r="A102" s="19">
        <f>'raw S-parameter'!A105*0.000001</f>
        <v>48.269265</v>
      </c>
      <c r="B102" s="19">
        <f>'raw S-parameter'!B105</f>
        <v>-0.8660642</v>
      </c>
      <c r="C102" s="19">
        <f>'raw S-parameter'!C105</f>
        <v>19.5262</v>
      </c>
      <c r="D102" s="19">
        <f>'raw S-parameter'!D105</f>
        <v>-9.625245</v>
      </c>
      <c r="E102" s="19">
        <f>'raw S-parameter'!E105</f>
        <v>-65.06312</v>
      </c>
      <c r="F102" s="19">
        <f>'raw S-parameter'!F105</f>
        <v>-9.645702</v>
      </c>
      <c r="G102" s="19">
        <f>'raw S-parameter'!G105</f>
        <v>-65.07208</v>
      </c>
      <c r="H102" s="19">
        <f>'raw S-parameter'!H105</f>
        <v>-0.6758746</v>
      </c>
      <c r="I102" s="19">
        <f>'raw S-parameter'!I105</f>
        <v>19.4721</v>
      </c>
      <c r="J102" s="19">
        <f t="shared" si="11"/>
        <v>202.8741790651414</v>
      </c>
      <c r="K102" s="19">
        <f t="shared" si="6"/>
        <v>85.53572411387395</v>
      </c>
      <c r="L102" s="19">
        <f t="shared" si="7"/>
        <v>183.960790473596</v>
      </c>
      <c r="M102" s="19">
        <f t="shared" si="8"/>
        <v>182.58676115862724</v>
      </c>
      <c r="N102" s="19">
        <f t="shared" si="9"/>
        <v>202.8741790651414</v>
      </c>
      <c r="O102" s="19">
        <f t="shared" si="10"/>
        <v>223.1615969716555</v>
      </c>
    </row>
    <row r="103" spans="1:15" ht="12.75">
      <c r="A103" s="19">
        <f>'raw S-parameter'!A106*0.000001</f>
        <v>50.497524999999996</v>
      </c>
      <c r="B103" s="19">
        <f>'raw S-parameter'!B106</f>
        <v>-0.8368963</v>
      </c>
      <c r="C103" s="19">
        <f>'raw S-parameter'!C106</f>
        <v>18.71175</v>
      </c>
      <c r="D103" s="19">
        <f>'raw S-parameter'!D106</f>
        <v>-10.01302</v>
      </c>
      <c r="E103" s="19">
        <f>'raw S-parameter'!E106</f>
        <v>-65.36689</v>
      </c>
      <c r="F103" s="19">
        <f>'raw S-parameter'!F106</f>
        <v>-10.04303</v>
      </c>
      <c r="G103" s="19">
        <f>'raw S-parameter'!G106</f>
        <v>-65.3689</v>
      </c>
      <c r="H103" s="19">
        <f>'raw S-parameter'!H106</f>
        <v>-0.6336597</v>
      </c>
      <c r="I103" s="19">
        <f>'raw S-parameter'!I106</f>
        <v>18.66976</v>
      </c>
      <c r="J103" s="19">
        <f t="shared" si="11"/>
        <v>216.70214148072012</v>
      </c>
      <c r="K103" s="19">
        <f t="shared" si="6"/>
        <v>90.32278544699952</v>
      </c>
      <c r="L103" s="19">
        <f t="shared" si="7"/>
        <v>196.98124923815803</v>
      </c>
      <c r="M103" s="19">
        <f t="shared" si="8"/>
        <v>195.0319273326481</v>
      </c>
      <c r="N103" s="19">
        <f t="shared" si="9"/>
        <v>216.70214148072012</v>
      </c>
      <c r="O103" s="19">
        <f t="shared" si="10"/>
        <v>238.37235562879212</v>
      </c>
    </row>
    <row r="104" spans="1:15" ht="12.75">
      <c r="A104" s="19">
        <f>'raw S-parameter'!A107*0.000001</f>
        <v>53.153465</v>
      </c>
      <c r="B104" s="19">
        <f>'raw S-parameter'!B107</f>
        <v>-0.8067561</v>
      </c>
      <c r="C104" s="19">
        <f>'raw S-parameter'!C107</f>
        <v>17.80728</v>
      </c>
      <c r="D104" s="19">
        <f>'raw S-parameter'!D107</f>
        <v>-10.45796</v>
      </c>
      <c r="E104" s="19">
        <f>'raw S-parameter'!E107</f>
        <v>-65.74419</v>
      </c>
      <c r="F104" s="19">
        <f>'raw S-parameter'!F107</f>
        <v>-10.50286</v>
      </c>
      <c r="G104" s="19">
        <f>'raw S-parameter'!G107</f>
        <v>-65.74588</v>
      </c>
      <c r="H104" s="19">
        <f>'raw S-parameter'!H107</f>
        <v>-0.5973846</v>
      </c>
      <c r="I104" s="19">
        <f>'raw S-parameter'!I107</f>
        <v>17.68006</v>
      </c>
      <c r="J104" s="19">
        <f t="shared" si="11"/>
        <v>233.3481122044344</v>
      </c>
      <c r="K104" s="19">
        <f t="shared" si="6"/>
        <v>95.86204283985086</v>
      </c>
      <c r="L104" s="19">
        <f t="shared" si="7"/>
        <v>212.74823198312106</v>
      </c>
      <c r="M104" s="19">
        <f t="shared" si="8"/>
        <v>210.01330098399094</v>
      </c>
      <c r="N104" s="19">
        <f t="shared" si="9"/>
        <v>233.3481122044344</v>
      </c>
      <c r="O104" s="19">
        <f t="shared" si="10"/>
        <v>256.6829234248778</v>
      </c>
    </row>
    <row r="105" spans="1:15" ht="12.75">
      <c r="A105" s="19">
        <f>'raw S-parameter'!A108*0.000001</f>
        <v>56.259048</v>
      </c>
      <c r="B105" s="19">
        <f>'raw S-parameter'!B108</f>
        <v>-0.7817891</v>
      </c>
      <c r="C105" s="19">
        <f>'raw S-parameter'!C108</f>
        <v>16.78437</v>
      </c>
      <c r="D105" s="19">
        <f>'raw S-parameter'!D108</f>
        <v>-10.95329</v>
      </c>
      <c r="E105" s="19">
        <f>'raw S-parameter'!E108</f>
        <v>-65.83044</v>
      </c>
      <c r="F105" s="19">
        <f>'raw S-parameter'!F108</f>
        <v>-10.99598</v>
      </c>
      <c r="G105" s="19">
        <f>'raw S-parameter'!G108</f>
        <v>-65.74247</v>
      </c>
      <c r="H105" s="19">
        <f>'raw S-parameter'!H108</f>
        <v>-0.5800422</v>
      </c>
      <c r="I105" s="19">
        <f>'raw S-parameter'!I108</f>
        <v>16.68279</v>
      </c>
      <c r="J105" s="19">
        <f t="shared" si="11"/>
        <v>252.91043504340243</v>
      </c>
      <c r="K105" s="19">
        <f t="shared" si="6"/>
        <v>103.5512404422997</v>
      </c>
      <c r="L105" s="19">
        <f t="shared" si="7"/>
        <v>230.73974247342852</v>
      </c>
      <c r="M105" s="19">
        <f t="shared" si="8"/>
        <v>227.61939153906218</v>
      </c>
      <c r="N105" s="19">
        <f t="shared" si="9"/>
        <v>252.91043504340243</v>
      </c>
      <c r="O105" s="19">
        <f t="shared" si="10"/>
        <v>278.2014785477427</v>
      </c>
    </row>
    <row r="106" spans="1:15" ht="12.75">
      <c r="A106" s="19">
        <f>'raw S-parameter'!A109*0.000001</f>
        <v>59.364630999999996</v>
      </c>
      <c r="B106" s="19">
        <f>'raw S-parameter'!B109</f>
        <v>-0.7652839</v>
      </c>
      <c r="C106" s="19">
        <f>'raw S-parameter'!C109</f>
        <v>15.86818</v>
      </c>
      <c r="D106" s="19">
        <f>'raw S-parameter'!D109</f>
        <v>-11.43817</v>
      </c>
      <c r="E106" s="19">
        <f>'raw S-parameter'!E109</f>
        <v>-65.85772</v>
      </c>
      <c r="F106" s="19">
        <f>'raw S-parameter'!F109</f>
        <v>-11.4628</v>
      </c>
      <c r="G106" s="19">
        <f>'raw S-parameter'!G109</f>
        <v>-65.72755</v>
      </c>
      <c r="H106" s="19">
        <f>'raw S-parameter'!H109</f>
        <v>-0.5581552</v>
      </c>
      <c r="I106" s="19">
        <f>'raw S-parameter'!I109</f>
        <v>15.86382</v>
      </c>
      <c r="J106" s="19">
        <f t="shared" si="11"/>
        <v>273.1715272963944</v>
      </c>
      <c r="K106" s="19">
        <f t="shared" si="6"/>
        <v>111.72823437340199</v>
      </c>
      <c r="L106" s="19">
        <f t="shared" si="7"/>
        <v>249.27792716012164</v>
      </c>
      <c r="M106" s="19">
        <f t="shared" si="8"/>
        <v>245.85437456675498</v>
      </c>
      <c r="N106" s="19">
        <f t="shared" si="9"/>
        <v>273.1715272963944</v>
      </c>
      <c r="O106" s="19">
        <f t="shared" si="10"/>
        <v>300.4886800260339</v>
      </c>
    </row>
    <row r="107" spans="1:15" ht="12.75">
      <c r="A107" s="19">
        <f>'raw S-parameter'!A110*0.000001</f>
        <v>62.470214999999996</v>
      </c>
      <c r="B107" s="19">
        <f>'raw S-parameter'!B110</f>
        <v>-0.7527855</v>
      </c>
      <c r="C107" s="19">
        <f>'raw S-parameter'!C110</f>
        <v>15.03017</v>
      </c>
      <c r="D107" s="19">
        <f>'raw S-parameter'!D110</f>
        <v>-11.89264</v>
      </c>
      <c r="E107" s="19">
        <f>'raw S-parameter'!E110</f>
        <v>-65.75945</v>
      </c>
      <c r="F107" s="19">
        <f>'raw S-parameter'!F110</f>
        <v>-11.92232</v>
      </c>
      <c r="G107" s="19">
        <f>'raw S-parameter'!G110</f>
        <v>-65.68985</v>
      </c>
      <c r="H107" s="19">
        <f>'raw S-parameter'!H110</f>
        <v>-0.5396481</v>
      </c>
      <c r="I107" s="19">
        <f>'raw S-parameter'!I110</f>
        <v>15.02204</v>
      </c>
      <c r="J107" s="19">
        <f t="shared" si="11"/>
        <v>293.21674152754366</v>
      </c>
      <c r="K107" s="19">
        <f t="shared" si="6"/>
        <v>120.38554801448163</v>
      </c>
      <c r="L107" s="19">
        <f t="shared" si="7"/>
        <v>267.36375472618437</v>
      </c>
      <c r="M107" s="19">
        <f t="shared" si="8"/>
        <v>263.8950673747893</v>
      </c>
      <c r="N107" s="19">
        <f t="shared" si="9"/>
        <v>293.21674152754366</v>
      </c>
      <c r="O107" s="19">
        <f t="shared" si="10"/>
        <v>322.538415680298</v>
      </c>
    </row>
    <row r="108" spans="1:15" ht="12.75">
      <c r="A108" s="19">
        <f>'raw S-parameter'!A111*0.000001</f>
        <v>65.57579799999999</v>
      </c>
      <c r="B108" s="19">
        <f>'raw S-parameter'!B111</f>
        <v>-0.7430215</v>
      </c>
      <c r="C108" s="19">
        <f>'raw S-parameter'!C111</f>
        <v>14.19938</v>
      </c>
      <c r="D108" s="19">
        <f>'raw S-parameter'!D111</f>
        <v>-12.31187</v>
      </c>
      <c r="E108" s="19">
        <f>'raw S-parameter'!E111</f>
        <v>-65.64064</v>
      </c>
      <c r="F108" s="19">
        <f>'raw S-parameter'!F111</f>
        <v>-12.36662</v>
      </c>
      <c r="G108" s="19">
        <f>'raw S-parameter'!G111</f>
        <v>-65.46191</v>
      </c>
      <c r="H108" s="19">
        <f>'raw S-parameter'!H111</f>
        <v>-0.5317607</v>
      </c>
      <c r="I108" s="19">
        <f>'raw S-parameter'!I111</f>
        <v>14.23442</v>
      </c>
      <c r="J108" s="19">
        <f t="shared" si="11"/>
        <v>312.6610700597324</v>
      </c>
      <c r="K108" s="19">
        <f t="shared" si="6"/>
        <v>128.9596773182243</v>
      </c>
      <c r="L108" s="19">
        <f t="shared" si="7"/>
        <v>284.8268708476719</v>
      </c>
      <c r="M108" s="19">
        <f t="shared" si="8"/>
        <v>281.3949630537592</v>
      </c>
      <c r="N108" s="19">
        <f t="shared" si="9"/>
        <v>312.6610700597324</v>
      </c>
      <c r="O108" s="19">
        <f t="shared" si="10"/>
        <v>343.9271770657057</v>
      </c>
    </row>
    <row r="109" spans="1:15" ht="12.75">
      <c r="A109" s="19">
        <f>'raw S-parameter'!A112*0.000001</f>
        <v>68.681381</v>
      </c>
      <c r="B109" s="19">
        <f>'raw S-parameter'!B112</f>
        <v>-0.7328873</v>
      </c>
      <c r="C109" s="19">
        <f>'raw S-parameter'!C112</f>
        <v>13.46193</v>
      </c>
      <c r="D109" s="19">
        <f>'raw S-parameter'!D112</f>
        <v>-12.72409</v>
      </c>
      <c r="E109" s="19">
        <f>'raw S-parameter'!E112</f>
        <v>-65.31629</v>
      </c>
      <c r="F109" s="19">
        <f>'raw S-parameter'!F112</f>
        <v>-12.775</v>
      </c>
      <c r="G109" s="19">
        <f>'raw S-parameter'!G112</f>
        <v>-65.28294</v>
      </c>
      <c r="H109" s="19">
        <f>'raw S-parameter'!H112</f>
        <v>-0.5313705</v>
      </c>
      <c r="I109" s="19">
        <f>'raw S-parameter'!I112</f>
        <v>13.51215</v>
      </c>
      <c r="J109" s="19">
        <f t="shared" si="11"/>
        <v>332.71754052198935</v>
      </c>
      <c r="K109" s="19">
        <f t="shared" si="6"/>
        <v>138.94575793017535</v>
      </c>
      <c r="L109" s="19">
        <f t="shared" si="7"/>
        <v>302.31612283206255</v>
      </c>
      <c r="M109" s="19">
        <f t="shared" si="8"/>
        <v>299.44578646979045</v>
      </c>
      <c r="N109" s="19">
        <f t="shared" si="9"/>
        <v>332.71754052198935</v>
      </c>
      <c r="O109" s="19">
        <f t="shared" si="10"/>
        <v>365.9892945741883</v>
      </c>
    </row>
    <row r="110" spans="1:15" ht="12.75">
      <c r="A110" s="19">
        <f>'raw S-parameter'!A113*0.000001</f>
        <v>72.29370899999999</v>
      </c>
      <c r="B110" s="19">
        <f>'raw S-parameter'!B113</f>
        <v>-0.7122595</v>
      </c>
      <c r="C110" s="19">
        <f>'raw S-parameter'!C113</f>
        <v>12.59286</v>
      </c>
      <c r="D110" s="19">
        <f>'raw S-parameter'!D113</f>
        <v>-13.16738</v>
      </c>
      <c r="E110" s="19">
        <f>'raw S-parameter'!E113</f>
        <v>-65.05556</v>
      </c>
      <c r="F110" s="19">
        <f>'raw S-parameter'!F113</f>
        <v>-13.207</v>
      </c>
      <c r="G110" s="19">
        <f>'raw S-parameter'!G113</f>
        <v>-64.92457</v>
      </c>
      <c r="H110" s="19">
        <f>'raw S-parameter'!H113</f>
        <v>-0.4955298</v>
      </c>
      <c r="I110" s="19">
        <f>'raw S-parameter'!I113</f>
        <v>12.84188</v>
      </c>
      <c r="J110" s="19">
        <f t="shared" si="11"/>
        <v>355.37480680663276</v>
      </c>
      <c r="K110" s="19">
        <f t="shared" si="6"/>
        <v>149.87549100407682</v>
      </c>
      <c r="L110" s="19">
        <f t="shared" si="7"/>
        <v>322.22444120385785</v>
      </c>
      <c r="M110" s="19">
        <f t="shared" si="8"/>
        <v>319.83732612596947</v>
      </c>
      <c r="N110" s="19">
        <f t="shared" si="9"/>
        <v>355.37480680663276</v>
      </c>
      <c r="O110" s="19">
        <f t="shared" si="10"/>
        <v>390.912287487296</v>
      </c>
    </row>
    <row r="111" spans="1:15" ht="12.75">
      <c r="A111" s="19">
        <f>'raw S-parameter'!A114*0.000001</f>
        <v>76.517595</v>
      </c>
      <c r="B111" s="19">
        <f>'raw S-parameter'!B114</f>
        <v>-0.7237962</v>
      </c>
      <c r="C111" s="19">
        <f>'raw S-parameter'!C114</f>
        <v>11.68175</v>
      </c>
      <c r="D111" s="19">
        <f>'raw S-parameter'!D114</f>
        <v>-13.67458</v>
      </c>
      <c r="E111" s="19">
        <f>'raw S-parameter'!E114</f>
        <v>-64.47033</v>
      </c>
      <c r="F111" s="19">
        <f>'raw S-parameter'!F114</f>
        <v>-13.72816</v>
      </c>
      <c r="G111" s="19">
        <f>'raw S-parameter'!G114</f>
        <v>-64.41086</v>
      </c>
      <c r="H111" s="19">
        <f>'raw S-parameter'!H114</f>
        <v>-0.5221568</v>
      </c>
      <c r="I111" s="19">
        <f>'raw S-parameter'!I114</f>
        <v>12.02749</v>
      </c>
      <c r="J111" s="19">
        <f t="shared" si="11"/>
        <v>382.7574671030522</v>
      </c>
      <c r="K111" s="19">
        <f t="shared" si="6"/>
        <v>164.96021342815226</v>
      </c>
      <c r="L111" s="19">
        <f t="shared" si="7"/>
        <v>345.385880731802</v>
      </c>
      <c r="M111" s="19">
        <f t="shared" si="8"/>
        <v>344.481720392747</v>
      </c>
      <c r="N111" s="19">
        <f t="shared" si="9"/>
        <v>382.7574671030522</v>
      </c>
      <c r="O111" s="19">
        <f t="shared" si="10"/>
        <v>421.0332138133574</v>
      </c>
    </row>
    <row r="112" spans="1:15" ht="12.75">
      <c r="A112" s="19">
        <f>'raw S-parameter'!A115*0.000001</f>
        <v>80.74148</v>
      </c>
      <c r="B112" s="19">
        <f>'raw S-parameter'!B115</f>
        <v>-0.7197667</v>
      </c>
      <c r="C112" s="19">
        <f>'raw S-parameter'!C115</f>
        <v>10.88063</v>
      </c>
      <c r="D112" s="19">
        <f>'raw S-parameter'!D115</f>
        <v>-14.1248</v>
      </c>
      <c r="E112" s="19">
        <f>'raw S-parameter'!E115</f>
        <v>-63.80527</v>
      </c>
      <c r="F112" s="19">
        <f>'raw S-parameter'!F115</f>
        <v>-14.1992</v>
      </c>
      <c r="G112" s="19">
        <f>'raw S-parameter'!G115</f>
        <v>-63.75532</v>
      </c>
      <c r="H112" s="19">
        <f>'raw S-parameter'!H115</f>
        <v>-0.524002</v>
      </c>
      <c r="I112" s="19">
        <f>'raw S-parameter'!I115</f>
        <v>11.31643</v>
      </c>
      <c r="J112" s="19">
        <f t="shared" si="11"/>
        <v>408.4403394538449</v>
      </c>
      <c r="K112" s="19">
        <f t="shared" si="6"/>
        <v>180.29509153356167</v>
      </c>
      <c r="L112" s="19">
        <f t="shared" si="7"/>
        <v>366.49309797331335</v>
      </c>
      <c r="M112" s="19">
        <f t="shared" si="8"/>
        <v>367.59630550846043</v>
      </c>
      <c r="N112" s="19">
        <f t="shared" si="9"/>
        <v>408.4403394538449</v>
      </c>
      <c r="O112" s="19">
        <f t="shared" si="10"/>
        <v>449.28437339922937</v>
      </c>
    </row>
    <row r="113" spans="1:15" ht="12.75">
      <c r="A113" s="19">
        <f>'raw S-parameter'!A116*0.000001</f>
        <v>84.96536499999999</v>
      </c>
      <c r="B113" s="19">
        <f>'raw S-parameter'!B116</f>
        <v>-0.7249132</v>
      </c>
      <c r="C113" s="19">
        <f>'raw S-parameter'!C116</f>
        <v>10.04425</v>
      </c>
      <c r="D113" s="19">
        <f>'raw S-parameter'!D116</f>
        <v>-14.57283</v>
      </c>
      <c r="E113" s="19">
        <f>'raw S-parameter'!E116</f>
        <v>-63.11905</v>
      </c>
      <c r="F113" s="19">
        <f>'raw S-parameter'!F116</f>
        <v>-14.63291</v>
      </c>
      <c r="G113" s="19">
        <f>'raw S-parameter'!G116</f>
        <v>-63.17489</v>
      </c>
      <c r="H113" s="19">
        <f>'raw S-parameter'!H116</f>
        <v>-0.508044</v>
      </c>
      <c r="I113" s="19">
        <f>'raw S-parameter'!I116</f>
        <v>10.63406</v>
      </c>
      <c r="J113" s="19">
        <f t="shared" si="11"/>
        <v>435.3545523255912</v>
      </c>
      <c r="K113" s="19">
        <f t="shared" si="6"/>
        <v>196.84041268357223</v>
      </c>
      <c r="L113" s="19">
        <f t="shared" si="7"/>
        <v>388.31358225688797</v>
      </c>
      <c r="M113" s="19">
        <f t="shared" si="8"/>
        <v>391.8190970930321</v>
      </c>
      <c r="N113" s="19">
        <f t="shared" si="9"/>
        <v>435.3545523255912</v>
      </c>
      <c r="O113" s="19">
        <f t="shared" si="10"/>
        <v>478.89000755815033</v>
      </c>
    </row>
    <row r="114" spans="1:15" ht="12.75">
      <c r="A114" s="19">
        <f>'raw S-parameter'!A117*0.000001</f>
        <v>89.18925</v>
      </c>
      <c r="B114" s="19">
        <f>'raw S-parameter'!B117</f>
        <v>-0.7142169</v>
      </c>
      <c r="C114" s="19">
        <f>'raw S-parameter'!C117</f>
        <v>9.316696</v>
      </c>
      <c r="D114" s="19">
        <f>'raw S-parameter'!D117</f>
        <v>-14.98702</v>
      </c>
      <c r="E114" s="19">
        <f>'raw S-parameter'!E117</f>
        <v>-62.48097</v>
      </c>
      <c r="F114" s="19">
        <f>'raw S-parameter'!F117</f>
        <v>-15.06584</v>
      </c>
      <c r="G114" s="19">
        <f>'raw S-parameter'!G117</f>
        <v>-62.36982</v>
      </c>
      <c r="H114" s="19">
        <f>'raw S-parameter'!H117</f>
        <v>-0.5284671</v>
      </c>
      <c r="I114" s="19">
        <f>'raw S-parameter'!I117</f>
        <v>10.04567</v>
      </c>
      <c r="J114" s="19">
        <f t="shared" si="11"/>
        <v>461.5016024277051</v>
      </c>
      <c r="K114" s="19">
        <f t="shared" si="6"/>
        <v>213.2336754047643</v>
      </c>
      <c r="L114" s="19">
        <f t="shared" si="7"/>
        <v>409.2861208454487</v>
      </c>
      <c r="M114" s="19">
        <f t="shared" si="8"/>
        <v>415.3514421849346</v>
      </c>
      <c r="N114" s="19">
        <f t="shared" si="9"/>
        <v>461.5016024277051</v>
      </c>
      <c r="O114" s="19">
        <f t="shared" si="10"/>
        <v>507.65176267047565</v>
      </c>
    </row>
    <row r="115" spans="1:15" ht="12.75">
      <c r="A115" s="19">
        <f>'raw S-parameter'!A118*0.000001</f>
        <v>93.413136</v>
      </c>
      <c r="B115" s="19">
        <f>'raw S-parameter'!B118</f>
        <v>-0.7325445</v>
      </c>
      <c r="C115" s="19">
        <f>'raw S-parameter'!C118</f>
        <v>8.603345</v>
      </c>
      <c r="D115" s="19">
        <f>'raw S-parameter'!D118</f>
        <v>-15.40177</v>
      </c>
      <c r="E115" s="19">
        <f>'raw S-parameter'!E118</f>
        <v>-61.73181</v>
      </c>
      <c r="F115" s="19">
        <f>'raw S-parameter'!F118</f>
        <v>-15.42083</v>
      </c>
      <c r="G115" s="19">
        <f>'raw S-parameter'!G118</f>
        <v>-61.57089</v>
      </c>
      <c r="H115" s="19">
        <f>'raw S-parameter'!H118</f>
        <v>-0.5003734</v>
      </c>
      <c r="I115" s="19">
        <f>'raw S-parameter'!I118</f>
        <v>9.449265</v>
      </c>
      <c r="J115" s="19">
        <f t="shared" si="11"/>
        <v>488.9636614246481</v>
      </c>
      <c r="K115" s="19">
        <f t="shared" si="6"/>
        <v>231.57284995621376</v>
      </c>
      <c r="L115" s="19">
        <f t="shared" si="7"/>
        <v>430.65006369087513</v>
      </c>
      <c r="M115" s="19">
        <f t="shared" si="8"/>
        <v>440.06729528218324</v>
      </c>
      <c r="N115" s="19">
        <f t="shared" si="9"/>
        <v>488.9636614246481</v>
      </c>
      <c r="O115" s="19">
        <f t="shared" si="10"/>
        <v>537.8600275671129</v>
      </c>
    </row>
    <row r="116" spans="1:15" ht="12.75">
      <c r="A116" s="19">
        <f>'raw S-parameter'!A119*0.000001</f>
        <v>98.326242</v>
      </c>
      <c r="B116" s="19">
        <f>'raw S-parameter'!B119</f>
        <v>-0.7312483</v>
      </c>
      <c r="C116" s="19">
        <f>'raw S-parameter'!C119</f>
        <v>8.248062</v>
      </c>
      <c r="D116" s="19">
        <f>'raw S-parameter'!D119</f>
        <v>-15.8317</v>
      </c>
      <c r="E116" s="19">
        <f>'raw S-parameter'!E119</f>
        <v>-60.51738</v>
      </c>
      <c r="F116" s="19">
        <f>'raw S-parameter'!F119</f>
        <v>-15.85987</v>
      </c>
      <c r="G116" s="19">
        <f>'raw S-parameter'!G119</f>
        <v>-60.56268</v>
      </c>
      <c r="H116" s="19">
        <f>'raw S-parameter'!H119</f>
        <v>-0.5086891</v>
      </c>
      <c r="I116" s="19">
        <f>'raw S-parameter'!I119</f>
        <v>8.966043</v>
      </c>
      <c r="J116" s="19">
        <f t="shared" si="11"/>
        <v>518.8494367475868</v>
      </c>
      <c r="K116" s="19">
        <f t="shared" si="6"/>
        <v>255.35669249265047</v>
      </c>
      <c r="L116" s="19">
        <f t="shared" si="7"/>
        <v>451.6610428324564</v>
      </c>
      <c r="M116" s="19">
        <f t="shared" si="8"/>
        <v>466.96449307282813</v>
      </c>
      <c r="N116" s="19">
        <f t="shared" si="9"/>
        <v>518.8494367475868</v>
      </c>
      <c r="O116" s="19">
        <f t="shared" si="10"/>
        <v>570.7343804223455</v>
      </c>
    </row>
    <row r="117" spans="1:15" ht="12.75">
      <c r="A117" s="19">
        <f>'raw S-parameter'!A120*0.000001</f>
        <v>104.071123</v>
      </c>
      <c r="B117" s="19">
        <f>'raw S-parameter'!B120</f>
        <v>-0.742772</v>
      </c>
      <c r="C117" s="19">
        <f>'raw S-parameter'!C120</f>
        <v>7.426517</v>
      </c>
      <c r="D117" s="19">
        <f>'raw S-parameter'!D120</f>
        <v>-16.29378</v>
      </c>
      <c r="E117" s="19">
        <f>'raw S-parameter'!E120</f>
        <v>-59.3803</v>
      </c>
      <c r="F117" s="19">
        <f>'raw S-parameter'!F120</f>
        <v>-16.33028</v>
      </c>
      <c r="G117" s="19">
        <f>'raw S-parameter'!G120</f>
        <v>-59.26404</v>
      </c>
      <c r="H117" s="19">
        <f>'raw S-parameter'!H120</f>
        <v>-0.5170569</v>
      </c>
      <c r="I117" s="19">
        <f>'raw S-parameter'!I120</f>
        <v>8.466107</v>
      </c>
      <c r="J117" s="19">
        <f t="shared" si="11"/>
        <v>552.6630106940667</v>
      </c>
      <c r="K117" s="19">
        <f t="shared" si="6"/>
        <v>281.49190472613003</v>
      </c>
      <c r="L117" s="19">
        <f t="shared" si="7"/>
        <v>475.6035228665631</v>
      </c>
      <c r="M117" s="19">
        <f t="shared" si="8"/>
        <v>497.39670962465993</v>
      </c>
      <c r="N117" s="19">
        <f t="shared" si="9"/>
        <v>552.6630106940667</v>
      </c>
      <c r="O117" s="19">
        <f t="shared" si="10"/>
        <v>607.9293117634733</v>
      </c>
    </row>
    <row r="118" spans="1:15" ht="12.75">
      <c r="A118" s="19">
        <f>'raw S-parameter'!A121*0.000001</f>
        <v>109.81600399999999</v>
      </c>
      <c r="B118" s="19">
        <f>'raw S-parameter'!B121</f>
        <v>-0.7293228</v>
      </c>
      <c r="C118" s="19">
        <f>'raw S-parameter'!C121</f>
        <v>6.96846</v>
      </c>
      <c r="D118" s="19">
        <f>'raw S-parameter'!D121</f>
        <v>-16.71738</v>
      </c>
      <c r="E118" s="19">
        <f>'raw S-parameter'!E121</f>
        <v>-58.11461</v>
      </c>
      <c r="F118" s="19">
        <f>'raw S-parameter'!F121</f>
        <v>-16.75267</v>
      </c>
      <c r="G118" s="19">
        <f>'raw S-parameter'!G121</f>
        <v>-58.07617</v>
      </c>
      <c r="H118" s="19">
        <f>'raw S-parameter'!H121</f>
        <v>-0.519412</v>
      </c>
      <c r="I118" s="19">
        <f>'raw S-parameter'!I121</f>
        <v>7.809949</v>
      </c>
      <c r="J118" s="19">
        <f t="shared" si="11"/>
        <v>585.2814878931124</v>
      </c>
      <c r="K118" s="19">
        <f t="shared" si="6"/>
        <v>309.1584621373051</v>
      </c>
      <c r="L118" s="19">
        <f t="shared" si="7"/>
        <v>496.9662617917558</v>
      </c>
      <c r="M118" s="19">
        <f t="shared" si="8"/>
        <v>526.7533391038012</v>
      </c>
      <c r="N118" s="19">
        <f t="shared" si="9"/>
        <v>585.2814878931124</v>
      </c>
      <c r="O118" s="19">
        <f t="shared" si="10"/>
        <v>643.8096366824236</v>
      </c>
    </row>
    <row r="119" spans="1:15" ht="12.75">
      <c r="A119" s="19">
        <f>'raw S-parameter'!A122*0.000001</f>
        <v>115.560885</v>
      </c>
      <c r="B119" s="19">
        <f>'raw S-parameter'!B122</f>
        <v>-0.7412788</v>
      </c>
      <c r="C119" s="19">
        <f>'raw S-parameter'!C122</f>
        <v>6.945812</v>
      </c>
      <c r="D119" s="19">
        <f>'raw S-parameter'!D122</f>
        <v>-17.12042</v>
      </c>
      <c r="E119" s="19">
        <f>'raw S-parameter'!E122</f>
        <v>-56.54383</v>
      </c>
      <c r="F119" s="19">
        <f>'raw S-parameter'!F122</f>
        <v>-17.15674</v>
      </c>
      <c r="G119" s="19">
        <f>'raw S-parameter'!G122</f>
        <v>-56.66046</v>
      </c>
      <c r="H119" s="19">
        <f>'raw S-parameter'!H122</f>
        <v>-0.5105616</v>
      </c>
      <c r="I119" s="19">
        <f>'raw S-parameter'!I122</f>
        <v>7.463828</v>
      </c>
      <c r="J119" s="19">
        <f t="shared" si="11"/>
        <v>617.8290005416592</v>
      </c>
      <c r="K119" s="19">
        <f t="shared" si="6"/>
        <v>340.6084605759117</v>
      </c>
      <c r="L119" s="19">
        <f t="shared" si="7"/>
        <v>515.4595527239874</v>
      </c>
      <c r="M119" s="19">
        <f t="shared" si="8"/>
        <v>556.0461004874933</v>
      </c>
      <c r="N119" s="19">
        <f t="shared" si="9"/>
        <v>617.8290005416592</v>
      </c>
      <c r="O119" s="19">
        <f t="shared" si="10"/>
        <v>679.6119005958251</v>
      </c>
    </row>
    <row r="120" spans="1:15" ht="12.75">
      <c r="A120" s="19">
        <f>'raw S-parameter'!A123*0.000001</f>
        <v>121.30576599999999</v>
      </c>
      <c r="B120" s="19">
        <f>'raw S-parameter'!B123</f>
        <v>-0.7141296</v>
      </c>
      <c r="C120" s="19">
        <f>'raw S-parameter'!C123</f>
        <v>6.812404</v>
      </c>
      <c r="D120" s="19">
        <f>'raw S-parameter'!D123</f>
        <v>-17.49177</v>
      </c>
      <c r="E120" s="19">
        <f>'raw S-parameter'!E123</f>
        <v>-55.11681</v>
      </c>
      <c r="F120" s="19">
        <f>'raw S-parameter'!F123</f>
        <v>-17.52753</v>
      </c>
      <c r="G120" s="19">
        <f>'raw S-parameter'!G123</f>
        <v>-55.19245</v>
      </c>
      <c r="H120" s="19">
        <f>'raw S-parameter'!H123</f>
        <v>-0.5230192</v>
      </c>
      <c r="I120" s="19">
        <f>'raw S-parameter'!I123</f>
        <v>7.031375</v>
      </c>
      <c r="J120" s="19">
        <f t="shared" si="11"/>
        <v>649.1840107608397</v>
      </c>
      <c r="K120" s="19">
        <f t="shared" si="6"/>
        <v>371.27172747500134</v>
      </c>
      <c r="L120" s="19">
        <f t="shared" si="7"/>
        <v>532.5384344864306</v>
      </c>
      <c r="M120" s="19">
        <f t="shared" si="8"/>
        <v>584.2656096847556</v>
      </c>
      <c r="N120" s="19">
        <f t="shared" si="9"/>
        <v>649.1840107608397</v>
      </c>
      <c r="O120" s="19">
        <f t="shared" si="10"/>
        <v>714.1024118369237</v>
      </c>
    </row>
    <row r="121" spans="1:15" ht="12.75">
      <c r="A121" s="19">
        <f>'raw S-parameter'!A124*0.000001</f>
        <v>127.050647</v>
      </c>
      <c r="B121" s="19">
        <f>'raw S-parameter'!B124</f>
        <v>-0.7133213</v>
      </c>
      <c r="C121" s="19">
        <f>'raw S-parameter'!C124</f>
        <v>6.698326</v>
      </c>
      <c r="D121" s="19">
        <f>'raw S-parameter'!D124</f>
        <v>-17.82868</v>
      </c>
      <c r="E121" s="19">
        <f>'raw S-parameter'!E124</f>
        <v>-53.60204</v>
      </c>
      <c r="F121" s="19">
        <f>'raw S-parameter'!F124</f>
        <v>-17.87182</v>
      </c>
      <c r="G121" s="19">
        <f>'raw S-parameter'!G124</f>
        <v>-53.90828</v>
      </c>
      <c r="H121" s="19">
        <f>'raw S-parameter'!H124</f>
        <v>-0.527482</v>
      </c>
      <c r="I121" s="19">
        <f>'raw S-parameter'!I124</f>
        <v>6.750517</v>
      </c>
      <c r="J121" s="19">
        <f t="shared" si="11"/>
        <v>678.8144486482124</v>
      </c>
      <c r="K121" s="19">
        <f t="shared" si="6"/>
        <v>402.8018605969039</v>
      </c>
      <c r="L121" s="19">
        <f t="shared" si="7"/>
        <v>546.3878812649939</v>
      </c>
      <c r="M121" s="19">
        <f t="shared" si="8"/>
        <v>610.9330037833912</v>
      </c>
      <c r="N121" s="19">
        <f t="shared" si="9"/>
        <v>678.8144486482124</v>
      </c>
      <c r="O121" s="19">
        <f t="shared" si="10"/>
        <v>746.6958935130336</v>
      </c>
    </row>
    <row r="122" spans="1:15" ht="12.75">
      <c r="A122" s="19">
        <f>'raw S-parameter'!A125*0.000001</f>
        <v>133.732933</v>
      </c>
      <c r="B122" s="19">
        <f>'raw S-parameter'!B125</f>
        <v>-0.7140867</v>
      </c>
      <c r="C122" s="19">
        <f>'raw S-parameter'!C125</f>
        <v>6.647282</v>
      </c>
      <c r="D122" s="19">
        <f>'raw S-parameter'!D125</f>
        <v>-18.21375</v>
      </c>
      <c r="E122" s="19">
        <f>'raw S-parameter'!E125</f>
        <v>-51.92651</v>
      </c>
      <c r="F122" s="19">
        <f>'raw S-parameter'!F125</f>
        <v>-18.22919</v>
      </c>
      <c r="G122" s="19">
        <f>'raw S-parameter'!G125</f>
        <v>-52.22251</v>
      </c>
      <c r="H122" s="19">
        <f>'raw S-parameter'!H125</f>
        <v>-0.5103462</v>
      </c>
      <c r="I122" s="19">
        <f>'raw S-parameter'!I125</f>
        <v>6.507881</v>
      </c>
      <c r="J122" s="19">
        <f t="shared" si="11"/>
        <v>714.1182680262066</v>
      </c>
      <c r="K122" s="19">
        <f t="shared" si="6"/>
        <v>440.37652968072905</v>
      </c>
      <c r="L122" s="19">
        <f t="shared" si="7"/>
        <v>562.1684914997522</v>
      </c>
      <c r="M122" s="19">
        <f t="shared" si="8"/>
        <v>642.7064412235859</v>
      </c>
      <c r="N122" s="19">
        <f t="shared" si="9"/>
        <v>714.1182680262066</v>
      </c>
      <c r="O122" s="19">
        <f t="shared" si="10"/>
        <v>785.5300948288273</v>
      </c>
    </row>
    <row r="123" spans="1:15" ht="12.75">
      <c r="A123" s="19">
        <f>'raw S-parameter'!A126*0.000001</f>
        <v>141.759004</v>
      </c>
      <c r="B123" s="19">
        <f>'raw S-parameter'!B126</f>
        <v>-0.6921553</v>
      </c>
      <c r="C123" s="19">
        <f>'raw S-parameter'!C126</f>
        <v>6.534071</v>
      </c>
      <c r="D123" s="19">
        <f>'raw S-parameter'!D126</f>
        <v>-18.59868</v>
      </c>
      <c r="E123" s="19">
        <f>'raw S-parameter'!E126</f>
        <v>-49.89429</v>
      </c>
      <c r="F123" s="19">
        <f>'raw S-parameter'!F126</f>
        <v>-18.64626</v>
      </c>
      <c r="G123" s="19">
        <f>'raw S-parameter'!G126</f>
        <v>-50.43213</v>
      </c>
      <c r="H123" s="19">
        <f>'raw S-parameter'!H126</f>
        <v>-0.515842</v>
      </c>
      <c r="I123" s="19">
        <f>'raw S-parameter'!I126</f>
        <v>6.197659</v>
      </c>
      <c r="J123" s="19">
        <f t="shared" si="11"/>
        <v>751.0087000583404</v>
      </c>
      <c r="K123" s="19">
        <f t="shared" si="6"/>
        <v>483.79969743063435</v>
      </c>
      <c r="L123" s="19">
        <f t="shared" si="7"/>
        <v>574.4144151475875</v>
      </c>
      <c r="M123" s="19">
        <f t="shared" si="8"/>
        <v>675.9078300525064</v>
      </c>
      <c r="N123" s="19">
        <f t="shared" si="9"/>
        <v>751.0087000583404</v>
      </c>
      <c r="O123" s="19">
        <f t="shared" si="10"/>
        <v>826.1095700641745</v>
      </c>
    </row>
    <row r="124" spans="1:15" ht="12.75">
      <c r="A124" s="19">
        <f>'raw S-parameter'!A127*0.000001</f>
        <v>149.785076</v>
      </c>
      <c r="B124" s="19">
        <f>'raw S-parameter'!B127</f>
        <v>-0.6865402</v>
      </c>
      <c r="C124" s="19">
        <f>'raw S-parameter'!C127</f>
        <v>6.609535</v>
      </c>
      <c r="D124" s="19">
        <f>'raw S-parameter'!D127</f>
        <v>-18.99031</v>
      </c>
      <c r="E124" s="19">
        <f>'raw S-parameter'!E127</f>
        <v>-47.84883</v>
      </c>
      <c r="F124" s="19">
        <f>'raw S-parameter'!F127</f>
        <v>-19.03772</v>
      </c>
      <c r="G124" s="19">
        <f>'raw S-parameter'!G127</f>
        <v>-48.54116</v>
      </c>
      <c r="H124" s="19">
        <f>'raw S-parameter'!H127</f>
        <v>-0.5305775</v>
      </c>
      <c r="I124" s="19">
        <f>'raw S-parameter'!I127</f>
        <v>6.033796</v>
      </c>
      <c r="J124" s="19">
        <f t="shared" si="11"/>
        <v>790.2572107844501</v>
      </c>
      <c r="K124" s="19">
        <f t="shared" si="6"/>
        <v>530.3329205237457</v>
      </c>
      <c r="L124" s="19">
        <f t="shared" si="7"/>
        <v>585.8783599055124</v>
      </c>
      <c r="M124" s="19">
        <f t="shared" si="8"/>
        <v>711.231489706005</v>
      </c>
      <c r="N124" s="19">
        <f t="shared" si="9"/>
        <v>790.2572107844501</v>
      </c>
      <c r="O124" s="19">
        <f t="shared" si="10"/>
        <v>869.2829318628951</v>
      </c>
    </row>
    <row r="125" spans="1:15" ht="12.75">
      <c r="A125" s="19">
        <f>'raw S-parameter'!A128*0.000001</f>
        <v>157.811147</v>
      </c>
      <c r="B125" s="19">
        <f>'raw S-parameter'!B128</f>
        <v>-0.6905232</v>
      </c>
      <c r="C125" s="19">
        <f>'raw S-parameter'!C128</f>
        <v>6.525034</v>
      </c>
      <c r="D125" s="19">
        <f>'raw S-parameter'!D128</f>
        <v>-19.31701</v>
      </c>
      <c r="E125" s="19">
        <f>'raw S-parameter'!E128</f>
        <v>-45.99372</v>
      </c>
      <c r="F125" s="19">
        <f>'raw S-parameter'!F128</f>
        <v>-19.3432</v>
      </c>
      <c r="G125" s="19">
        <f>'raw S-parameter'!G128</f>
        <v>-46.83243</v>
      </c>
      <c r="H125" s="19">
        <f>'raw S-parameter'!H128</f>
        <v>-0.5128115</v>
      </c>
      <c r="I125" s="19">
        <f>'raw S-parameter'!I128</f>
        <v>5.796642</v>
      </c>
      <c r="J125" s="19">
        <f t="shared" si="11"/>
        <v>824.3799138832155</v>
      </c>
      <c r="K125" s="19">
        <f t="shared" si="6"/>
        <v>572.7274019541546</v>
      </c>
      <c r="L125" s="19">
        <f t="shared" si="7"/>
        <v>592.946511470421</v>
      </c>
      <c r="M125" s="19">
        <f t="shared" si="8"/>
        <v>741.941922494894</v>
      </c>
      <c r="N125" s="19">
        <f t="shared" si="9"/>
        <v>824.3799138832155</v>
      </c>
      <c r="O125" s="19">
        <f t="shared" si="10"/>
        <v>906.8179052715371</v>
      </c>
    </row>
    <row r="126" spans="1:15" ht="12.75">
      <c r="A126" s="19">
        <f>'raw S-parameter'!A129*0.000001</f>
        <v>165.837219</v>
      </c>
      <c r="B126" s="19">
        <f>'raw S-parameter'!B129</f>
        <v>-0.693404</v>
      </c>
      <c r="C126" s="19">
        <f>'raw S-parameter'!C129</f>
        <v>6.526165</v>
      </c>
      <c r="D126" s="19">
        <f>'raw S-parameter'!D129</f>
        <v>-19.62753</v>
      </c>
      <c r="E126" s="19">
        <f>'raw S-parameter'!E129</f>
        <v>-44.2165</v>
      </c>
      <c r="F126" s="19">
        <f>'raw S-parameter'!F129</f>
        <v>-19.66864</v>
      </c>
      <c r="G126" s="19">
        <f>'raw S-parameter'!G129</f>
        <v>-45.06816</v>
      </c>
      <c r="H126" s="19">
        <f>'raw S-parameter'!H129</f>
        <v>-0.5078039</v>
      </c>
      <c r="I126" s="19">
        <f>'raw S-parameter'!I129</f>
        <v>5.824486</v>
      </c>
      <c r="J126" s="19">
        <f t="shared" si="11"/>
        <v>858.0242449223502</v>
      </c>
      <c r="K126" s="19">
        <f t="shared" si="6"/>
        <v>614.9543925146023</v>
      </c>
      <c r="L126" s="19">
        <f t="shared" si="7"/>
        <v>598.3616799240788</v>
      </c>
      <c r="M126" s="19">
        <f t="shared" si="8"/>
        <v>772.2218204301153</v>
      </c>
      <c r="N126" s="19">
        <f t="shared" si="9"/>
        <v>858.0242449223502</v>
      </c>
      <c r="O126" s="19">
        <f t="shared" si="10"/>
        <v>943.8266694145854</v>
      </c>
    </row>
    <row r="127" spans="1:15" ht="12.75">
      <c r="A127" s="19">
        <f>'raw S-parameter'!A130*0.000001</f>
        <v>173.86329</v>
      </c>
      <c r="B127" s="19">
        <f>'raw S-parameter'!B130</f>
        <v>-0.7052848</v>
      </c>
      <c r="C127" s="19">
        <f>'raw S-parameter'!C130</f>
        <v>6.567181</v>
      </c>
      <c r="D127" s="19">
        <f>'raw S-parameter'!D130</f>
        <v>-19.91421</v>
      </c>
      <c r="E127" s="19">
        <f>'raw S-parameter'!E130</f>
        <v>-42.51141</v>
      </c>
      <c r="F127" s="19">
        <f>'raw S-parameter'!F130</f>
        <v>-19.96647</v>
      </c>
      <c r="G127" s="19">
        <f>'raw S-parameter'!G130</f>
        <v>-43.42904</v>
      </c>
      <c r="H127" s="19">
        <f>'raw S-parameter'!H130</f>
        <v>-0.5214923</v>
      </c>
      <c r="I127" s="19">
        <f>'raw S-parameter'!I130</f>
        <v>5.661707</v>
      </c>
      <c r="J127" s="19">
        <f t="shared" si="11"/>
        <v>890.1716780099371</v>
      </c>
      <c r="K127" s="19">
        <f t="shared" si="6"/>
        <v>656.1836287533313</v>
      </c>
      <c r="L127" s="19">
        <f t="shared" si="7"/>
        <v>601.5219544514874</v>
      </c>
      <c r="M127" s="19">
        <f t="shared" si="8"/>
        <v>801.1545102089433</v>
      </c>
      <c r="N127" s="19">
        <f t="shared" si="9"/>
        <v>890.1716780099371</v>
      </c>
      <c r="O127" s="19">
        <f t="shared" si="10"/>
        <v>979.1888458109307</v>
      </c>
    </row>
    <row r="128" spans="1:15" ht="12.75">
      <c r="A128" s="19">
        <f>'raw S-parameter'!A131*0.000001</f>
        <v>181.889362</v>
      </c>
      <c r="B128" s="19">
        <f>'raw S-parameter'!B131</f>
        <v>-0.6877437</v>
      </c>
      <c r="C128" s="19">
        <f>'raw S-parameter'!C131</f>
        <v>6.527355</v>
      </c>
      <c r="D128" s="19">
        <f>'raw S-parameter'!D131</f>
        <v>-20.17307</v>
      </c>
      <c r="E128" s="19">
        <f>'raw S-parameter'!E131</f>
        <v>-40.87635</v>
      </c>
      <c r="F128" s="19">
        <f>'raw S-parameter'!F131</f>
        <v>-20.22046</v>
      </c>
      <c r="G128" s="19">
        <f>'raw S-parameter'!G131</f>
        <v>-41.79283</v>
      </c>
      <c r="H128" s="19">
        <f>'raw S-parameter'!H131</f>
        <v>-0.4947724</v>
      </c>
      <c r="I128" s="19">
        <f>'raw S-parameter'!I131</f>
        <v>5.538475</v>
      </c>
      <c r="J128" s="19">
        <f t="shared" si="11"/>
        <v>920.1252563522975</v>
      </c>
      <c r="K128" s="19">
        <f t="shared" si="6"/>
        <v>695.7284786775072</v>
      </c>
      <c r="L128" s="19">
        <f t="shared" si="7"/>
        <v>602.1564342714131</v>
      </c>
      <c r="M128" s="19">
        <f t="shared" si="8"/>
        <v>828.1127307170677</v>
      </c>
      <c r="N128" s="19">
        <f t="shared" si="9"/>
        <v>920.1252563522975</v>
      </c>
      <c r="O128" s="19">
        <f t="shared" si="10"/>
        <v>1012.1377819875272</v>
      </c>
    </row>
    <row r="129" spans="1:15" ht="12.75">
      <c r="A129" s="19">
        <f>'raw S-parameter'!A132*0.000001</f>
        <v>191.455915</v>
      </c>
      <c r="B129" s="19">
        <f>'raw S-parameter'!B132</f>
        <v>-0.6923481</v>
      </c>
      <c r="C129" s="19">
        <f>'raw S-parameter'!C132</f>
        <v>6.635024</v>
      </c>
      <c r="D129" s="19">
        <f>'raw S-parameter'!D132</f>
        <v>-20.46992</v>
      </c>
      <c r="E129" s="19">
        <f>'raw S-parameter'!E132</f>
        <v>-38.85149</v>
      </c>
      <c r="F129" s="19">
        <f>'raw S-parameter'!F132</f>
        <v>-20.49862</v>
      </c>
      <c r="G129" s="19">
        <f>'raw S-parameter'!G132</f>
        <v>-39.95082</v>
      </c>
      <c r="H129" s="19">
        <f>'raw S-parameter'!H132</f>
        <v>-0.4960938</v>
      </c>
      <c r="I129" s="19">
        <f>'raw S-parameter'!I132</f>
        <v>5.413889</v>
      </c>
      <c r="J129" s="19">
        <f t="shared" si="11"/>
        <v>955.5917808115611</v>
      </c>
      <c r="K129" s="19">
        <f t="shared" si="6"/>
        <v>744.1905497590797</v>
      </c>
      <c r="L129" s="19">
        <f t="shared" si="7"/>
        <v>599.4464756789295</v>
      </c>
      <c r="M129" s="19">
        <f t="shared" si="8"/>
        <v>860.032602730405</v>
      </c>
      <c r="N129" s="19">
        <f t="shared" si="9"/>
        <v>955.5917808115611</v>
      </c>
      <c r="O129" s="19">
        <f t="shared" si="10"/>
        <v>1051.1509588927172</v>
      </c>
    </row>
    <row r="130" spans="1:15" ht="12.75">
      <c r="A130" s="19">
        <f>'raw S-parameter'!A133*0.000001</f>
        <v>202.642058</v>
      </c>
      <c r="B130" s="19">
        <f>'raw S-parameter'!B133</f>
        <v>-0.6809349</v>
      </c>
      <c r="C130" s="19">
        <f>'raw S-parameter'!C133</f>
        <v>6.58499</v>
      </c>
      <c r="D130" s="19">
        <f>'raw S-parameter'!D133</f>
        <v>-20.76581</v>
      </c>
      <c r="E130" s="19">
        <f>'raw S-parameter'!E133</f>
        <v>-36.87137</v>
      </c>
      <c r="F130" s="19">
        <f>'raw S-parameter'!F133</f>
        <v>-20.8269</v>
      </c>
      <c r="G130" s="19">
        <f>'raw S-parameter'!G133</f>
        <v>-37.96348</v>
      </c>
      <c r="H130" s="19">
        <f>'raw S-parameter'!H133</f>
        <v>-0.5092478</v>
      </c>
      <c r="I130" s="19">
        <f>'raw S-parameter'!I133</f>
        <v>5.298679</v>
      </c>
      <c r="J130" s="19">
        <f t="shared" si="11"/>
        <v>992.170646173186</v>
      </c>
      <c r="K130" s="19">
        <f t="shared" si="6"/>
        <v>793.7212189363619</v>
      </c>
      <c r="L130" s="19">
        <f t="shared" si="7"/>
        <v>595.3227844941713</v>
      </c>
      <c r="M130" s="19">
        <f t="shared" si="8"/>
        <v>892.9535815558675</v>
      </c>
      <c r="N130" s="19">
        <f t="shared" si="9"/>
        <v>992.170646173186</v>
      </c>
      <c r="O130" s="19">
        <f t="shared" si="10"/>
        <v>1091.3877107905046</v>
      </c>
    </row>
    <row r="131" spans="1:15" ht="12.75">
      <c r="A131" s="19">
        <f>'raw S-parameter'!A134*0.000001</f>
        <v>213.82820199999998</v>
      </c>
      <c r="B131" s="19">
        <f>'raw S-parameter'!B134</f>
        <v>-0.6740735</v>
      </c>
      <c r="C131" s="19">
        <f>'raw S-parameter'!C134</f>
        <v>6.655206</v>
      </c>
      <c r="D131" s="19">
        <f>'raw S-parameter'!D134</f>
        <v>-21.0641</v>
      </c>
      <c r="E131" s="19">
        <f>'raw S-parameter'!E134</f>
        <v>-34.88837</v>
      </c>
      <c r="F131" s="19">
        <f>'raw S-parameter'!F134</f>
        <v>-21.09761</v>
      </c>
      <c r="G131" s="19">
        <f>'raw S-parameter'!G134</f>
        <v>-35.92957</v>
      </c>
      <c r="H131" s="19">
        <f>'raw S-parameter'!H134</f>
        <v>-0.4975222</v>
      </c>
      <c r="I131" s="19">
        <f>'raw S-parameter'!I134</f>
        <v>5.203271</v>
      </c>
      <c r="J131" s="19">
        <f t="shared" si="11"/>
        <v>1030.3293380612063</v>
      </c>
      <c r="K131" s="19">
        <f aca="true" t="shared" si="12" ref="K131:K194">J131*COS(E131*PI()/180)</f>
        <v>845.1461794678942</v>
      </c>
      <c r="L131" s="19">
        <f aca="true" t="shared" si="13" ref="L131:L194">J131*-SIN(E131*PI()/180)</f>
        <v>589.3271419173442</v>
      </c>
      <c r="M131" s="19">
        <f aca="true" t="shared" si="14" ref="M131:M194">2*$M$1*(10^(-D131/20)-1)</f>
        <v>927.2964042550857</v>
      </c>
      <c r="N131" s="19">
        <f aca="true" t="shared" si="15" ref="N131:N194">2*$N$1*(10^(-D131/20)-1)</f>
        <v>1030.3293380612063</v>
      </c>
      <c r="O131" s="19">
        <f aca="true" t="shared" si="16" ref="O131:O194">2*$O$1*(10^(-D131/20)-1)</f>
        <v>1133.3622718673269</v>
      </c>
    </row>
    <row r="132" spans="1:15" ht="12.75">
      <c r="A132" s="19">
        <f>'raw S-parameter'!A135*0.000001</f>
        <v>225.014345</v>
      </c>
      <c r="B132" s="19">
        <f>'raw S-parameter'!B135</f>
        <v>-0.6786731</v>
      </c>
      <c r="C132" s="19">
        <f>'raw S-parameter'!C135</f>
        <v>6.704004</v>
      </c>
      <c r="D132" s="19">
        <f>'raw S-parameter'!D135</f>
        <v>-21.31203</v>
      </c>
      <c r="E132" s="19">
        <f>'raw S-parameter'!E135</f>
        <v>-32.97348</v>
      </c>
      <c r="F132" s="19">
        <f>'raw S-parameter'!F135</f>
        <v>-21.36248</v>
      </c>
      <c r="G132" s="19">
        <f>'raw S-parameter'!G135</f>
        <v>-34.03178</v>
      </c>
      <c r="H132" s="19">
        <f>'raw S-parameter'!H135</f>
        <v>-0.4908635</v>
      </c>
      <c r="I132" s="19">
        <f>'raw S-parameter'!I135</f>
        <v>5.152549</v>
      </c>
      <c r="J132" s="19">
        <f aca="true" t="shared" si="17" ref="J132:J195">2*$K$1*(10^(-D132/20)-1)</f>
        <v>1063.0583403827256</v>
      </c>
      <c r="K132" s="19">
        <f t="shared" si="12"/>
        <v>891.8236354406646</v>
      </c>
      <c r="L132" s="19">
        <f t="shared" si="13"/>
        <v>578.5703399990978</v>
      </c>
      <c r="M132" s="19">
        <f t="shared" si="14"/>
        <v>956.7525063444532</v>
      </c>
      <c r="N132" s="19">
        <f t="shared" si="15"/>
        <v>1063.0583403827256</v>
      </c>
      <c r="O132" s="19">
        <f t="shared" si="16"/>
        <v>1169.3641744209983</v>
      </c>
    </row>
    <row r="133" spans="1:15" ht="12.75">
      <c r="A133" s="19">
        <f>'raw S-parameter'!A136*0.000001</f>
        <v>236.20048899999998</v>
      </c>
      <c r="B133" s="19">
        <f>'raw S-parameter'!B136</f>
        <v>-0.6773059</v>
      </c>
      <c r="C133" s="19">
        <f>'raw S-parameter'!C136</f>
        <v>6.752224</v>
      </c>
      <c r="D133" s="19">
        <f>'raw S-parameter'!D136</f>
        <v>-21.57394</v>
      </c>
      <c r="E133" s="19">
        <f>'raw S-parameter'!E136</f>
        <v>-30.9372</v>
      </c>
      <c r="F133" s="19">
        <f>'raw S-parameter'!F136</f>
        <v>-21.60133</v>
      </c>
      <c r="G133" s="19">
        <f>'raw S-parameter'!G136</f>
        <v>-32.27537</v>
      </c>
      <c r="H133" s="19">
        <f>'raw S-parameter'!H136</f>
        <v>-0.4816298</v>
      </c>
      <c r="I133" s="19">
        <f>'raw S-parameter'!I136</f>
        <v>5.109087</v>
      </c>
      <c r="J133" s="19">
        <f t="shared" si="17"/>
        <v>1098.6627244048263</v>
      </c>
      <c r="K133" s="19">
        <f t="shared" si="12"/>
        <v>942.3574088694613</v>
      </c>
      <c r="L133" s="19">
        <f t="shared" si="13"/>
        <v>564.8205873952104</v>
      </c>
      <c r="M133" s="19">
        <f t="shared" si="14"/>
        <v>988.7964519643438</v>
      </c>
      <c r="N133" s="19">
        <f t="shared" si="15"/>
        <v>1098.6627244048263</v>
      </c>
      <c r="O133" s="19">
        <f t="shared" si="16"/>
        <v>1208.5289968453092</v>
      </c>
    </row>
    <row r="134" spans="1:15" ht="12.75">
      <c r="A134" s="19">
        <f>'raw S-parameter'!A137*0.000001</f>
        <v>247.386633</v>
      </c>
      <c r="B134" s="19">
        <f>'raw S-parameter'!B137</f>
        <v>-0.6618616</v>
      </c>
      <c r="C134" s="19">
        <f>'raw S-parameter'!C137</f>
        <v>6.867824</v>
      </c>
      <c r="D134" s="19">
        <f>'raw S-parameter'!D137</f>
        <v>-21.7881</v>
      </c>
      <c r="E134" s="19">
        <f>'raw S-parameter'!E137</f>
        <v>-29.15765</v>
      </c>
      <c r="F134" s="19">
        <f>'raw S-parameter'!F137</f>
        <v>-21.83859</v>
      </c>
      <c r="G134" s="19">
        <f>'raw S-parameter'!G137</f>
        <v>-30.52791</v>
      </c>
      <c r="H134" s="19">
        <f>'raw S-parameter'!H137</f>
        <v>-0.4768726</v>
      </c>
      <c r="I134" s="19">
        <f>'raw S-parameter'!I137</f>
        <v>4.95171</v>
      </c>
      <c r="J134" s="19">
        <f t="shared" si="17"/>
        <v>1128.5844097687032</v>
      </c>
      <c r="K134" s="19">
        <f t="shared" si="12"/>
        <v>985.5729457036653</v>
      </c>
      <c r="L134" s="19">
        <f t="shared" si="13"/>
        <v>549.8624725056003</v>
      </c>
      <c r="M134" s="19">
        <f t="shared" si="14"/>
        <v>1015.7259687918329</v>
      </c>
      <c r="N134" s="19">
        <f t="shared" si="15"/>
        <v>1128.5844097687032</v>
      </c>
      <c r="O134" s="19">
        <f t="shared" si="16"/>
        <v>1241.4428507455737</v>
      </c>
    </row>
    <row r="135" spans="1:15" ht="12.75">
      <c r="A135" s="19">
        <f>'raw S-parameter'!A138*0.000001</f>
        <v>260.39804399999997</v>
      </c>
      <c r="B135" s="19">
        <f>'raw S-parameter'!B138</f>
        <v>-0.6564127</v>
      </c>
      <c r="C135" s="19">
        <f>'raw S-parameter'!C138</f>
        <v>6.839668</v>
      </c>
      <c r="D135" s="19">
        <f>'raw S-parameter'!D138</f>
        <v>-22.04643</v>
      </c>
      <c r="E135" s="19">
        <f>'raw S-parameter'!E138</f>
        <v>-27.25515</v>
      </c>
      <c r="F135" s="19">
        <f>'raw S-parameter'!F138</f>
        <v>-22.0909</v>
      </c>
      <c r="G135" s="19">
        <f>'raw S-parameter'!G138</f>
        <v>-28.6198</v>
      </c>
      <c r="H135" s="19">
        <f>'raw S-parameter'!H138</f>
        <v>-0.4764905</v>
      </c>
      <c r="I135" s="19">
        <f>'raw S-parameter'!I138</f>
        <v>4.74709</v>
      </c>
      <c r="J135" s="19">
        <f t="shared" si="17"/>
        <v>1165.672954528505</v>
      </c>
      <c r="K135" s="19">
        <f t="shared" si="12"/>
        <v>1036.2552596136084</v>
      </c>
      <c r="L135" s="19">
        <f t="shared" si="13"/>
        <v>533.8243848330152</v>
      </c>
      <c r="M135" s="19">
        <f t="shared" si="14"/>
        <v>1049.1056590756546</v>
      </c>
      <c r="N135" s="19">
        <f t="shared" si="15"/>
        <v>1165.672954528505</v>
      </c>
      <c r="O135" s="19">
        <f t="shared" si="16"/>
        <v>1282.2402499813554</v>
      </c>
    </row>
    <row r="136" spans="1:15" ht="12.75">
      <c r="A136" s="19">
        <f>'raw S-parameter'!A139*0.000001</f>
        <v>275.612251</v>
      </c>
      <c r="B136" s="19">
        <f>'raw S-parameter'!B139</f>
        <v>-0.6387234</v>
      </c>
      <c r="C136" s="19">
        <f>'raw S-parameter'!C139</f>
        <v>7.00258</v>
      </c>
      <c r="D136" s="19">
        <f>'raw S-parameter'!D139</f>
        <v>-22.3036</v>
      </c>
      <c r="E136" s="19">
        <f>'raw S-parameter'!E139</f>
        <v>-24.91452</v>
      </c>
      <c r="F136" s="19">
        <f>'raw S-parameter'!F139</f>
        <v>-22.35323</v>
      </c>
      <c r="G136" s="19">
        <f>'raw S-parameter'!G139</f>
        <v>-26.09622</v>
      </c>
      <c r="H136" s="19">
        <f>'raw S-parameter'!H139</f>
        <v>-0.478335</v>
      </c>
      <c r="I136" s="19">
        <f>'raw S-parameter'!I139</f>
        <v>4.816507</v>
      </c>
      <c r="J136" s="19">
        <f t="shared" si="17"/>
        <v>1203.7070078293316</v>
      </c>
      <c r="K136" s="19">
        <f t="shared" si="12"/>
        <v>1091.686766229424</v>
      </c>
      <c r="L136" s="19">
        <f t="shared" si="13"/>
        <v>507.0804326110263</v>
      </c>
      <c r="M136" s="19">
        <f t="shared" si="14"/>
        <v>1083.3363070463984</v>
      </c>
      <c r="N136" s="19">
        <f t="shared" si="15"/>
        <v>1203.7070078293316</v>
      </c>
      <c r="O136" s="19">
        <f t="shared" si="16"/>
        <v>1324.0777086122646</v>
      </c>
    </row>
    <row r="137" spans="1:15" ht="12.75">
      <c r="A137" s="19">
        <f>'raw S-parameter'!A140*0.000001</f>
        <v>290.826458</v>
      </c>
      <c r="B137" s="19">
        <f>'raw S-parameter'!B140</f>
        <v>-0.6460583</v>
      </c>
      <c r="C137" s="19">
        <f>'raw S-parameter'!C140</f>
        <v>7.034779</v>
      </c>
      <c r="D137" s="19">
        <f>'raw S-parameter'!D140</f>
        <v>-22.56048</v>
      </c>
      <c r="E137" s="19">
        <f>'raw S-parameter'!E140</f>
        <v>-22.47548</v>
      </c>
      <c r="F137" s="19">
        <f>'raw S-parameter'!F140</f>
        <v>-22.62002</v>
      </c>
      <c r="G137" s="19">
        <f>'raw S-parameter'!G140</f>
        <v>-23.95683</v>
      </c>
      <c r="H137" s="19">
        <f>'raw S-parameter'!H140</f>
        <v>-0.4899801</v>
      </c>
      <c r="I137" s="19">
        <f>'raw S-parameter'!I140</f>
        <v>4.770528</v>
      </c>
      <c r="J137" s="19">
        <f t="shared" si="17"/>
        <v>1242.8391671222219</v>
      </c>
      <c r="K137" s="19">
        <f t="shared" si="12"/>
        <v>1148.4371047989732</v>
      </c>
      <c r="L137" s="19">
        <f t="shared" si="13"/>
        <v>475.1225227812405</v>
      </c>
      <c r="M137" s="19">
        <f t="shared" si="14"/>
        <v>1118.5552504099996</v>
      </c>
      <c r="N137" s="19">
        <f t="shared" si="15"/>
        <v>1242.8391671222219</v>
      </c>
      <c r="O137" s="19">
        <f t="shared" si="16"/>
        <v>1367.123083834444</v>
      </c>
    </row>
    <row r="138" spans="1:15" ht="12.75">
      <c r="A138" s="19">
        <f>'raw S-parameter'!A141*0.000001</f>
        <v>306.040665</v>
      </c>
      <c r="B138" s="19">
        <f>'raw S-parameter'!B141</f>
        <v>-0.6617835</v>
      </c>
      <c r="C138" s="19">
        <f>'raw S-parameter'!C141</f>
        <v>7.181231</v>
      </c>
      <c r="D138" s="19">
        <f>'raw S-parameter'!D141</f>
        <v>-22.77868</v>
      </c>
      <c r="E138" s="19">
        <f>'raw S-parameter'!E141</f>
        <v>-20.26543</v>
      </c>
      <c r="F138" s="19">
        <f>'raw S-parameter'!F141</f>
        <v>-22.86917</v>
      </c>
      <c r="G138" s="19">
        <f>'raw S-parameter'!G141</f>
        <v>-21.72011</v>
      </c>
      <c r="H138" s="19">
        <f>'raw S-parameter'!H141</f>
        <v>-0.4880603</v>
      </c>
      <c r="I138" s="19">
        <f>'raw S-parameter'!I141</f>
        <v>4.672963</v>
      </c>
      <c r="J138" s="19">
        <f t="shared" si="17"/>
        <v>1277.0001894249767</v>
      </c>
      <c r="K138" s="19">
        <f t="shared" si="12"/>
        <v>1197.9514400205305</v>
      </c>
      <c r="L138" s="19">
        <f t="shared" si="13"/>
        <v>442.3141769649303</v>
      </c>
      <c r="M138" s="19">
        <f t="shared" si="14"/>
        <v>1149.300170482479</v>
      </c>
      <c r="N138" s="19">
        <f t="shared" si="15"/>
        <v>1277.0001894249767</v>
      </c>
      <c r="O138" s="19">
        <f t="shared" si="16"/>
        <v>1404.7002083674743</v>
      </c>
    </row>
    <row r="139" spans="1:15" ht="12.75">
      <c r="A139" s="19">
        <f>'raw S-parameter'!A142*0.000001</f>
        <v>321.254872</v>
      </c>
      <c r="B139" s="19">
        <f>'raw S-parameter'!B142</f>
        <v>-0.6490597</v>
      </c>
      <c r="C139" s="19">
        <f>'raw S-parameter'!C142</f>
        <v>7.062225</v>
      </c>
      <c r="D139" s="19">
        <f>'raw S-parameter'!D142</f>
        <v>-22.99259</v>
      </c>
      <c r="E139" s="19">
        <f>'raw S-parameter'!E142</f>
        <v>-18.18875</v>
      </c>
      <c r="F139" s="19">
        <f>'raw S-parameter'!F142</f>
        <v>-23.06309</v>
      </c>
      <c r="G139" s="19">
        <f>'raw S-parameter'!G142</f>
        <v>-19.53205</v>
      </c>
      <c r="H139" s="19">
        <f>'raw S-parameter'!H142</f>
        <v>-0.478618</v>
      </c>
      <c r="I139" s="19">
        <f>'raw S-parameter'!I142</f>
        <v>4.663976</v>
      </c>
      <c r="J139" s="19">
        <f t="shared" si="17"/>
        <v>1311.3330117294413</v>
      </c>
      <c r="K139" s="19">
        <f t="shared" si="12"/>
        <v>1245.810107251444</v>
      </c>
      <c r="L139" s="19">
        <f t="shared" si="13"/>
        <v>409.33048301043107</v>
      </c>
      <c r="M139" s="19">
        <f t="shared" si="14"/>
        <v>1180.1997105564972</v>
      </c>
      <c r="N139" s="19">
        <f t="shared" si="15"/>
        <v>1311.3330117294413</v>
      </c>
      <c r="O139" s="19">
        <f t="shared" si="16"/>
        <v>1442.4663129023852</v>
      </c>
    </row>
    <row r="140" spans="1:15" ht="12.75">
      <c r="A140" s="19">
        <f>'raw S-parameter'!A143*0.000001</f>
        <v>336.46907899999997</v>
      </c>
      <c r="B140" s="19">
        <f>'raw S-parameter'!B143</f>
        <v>-0.6632794</v>
      </c>
      <c r="C140" s="19">
        <f>'raw S-parameter'!C143</f>
        <v>7.126925</v>
      </c>
      <c r="D140" s="19">
        <f>'raw S-parameter'!D143</f>
        <v>-23.20212</v>
      </c>
      <c r="E140" s="19">
        <f>'raw S-parameter'!E143</f>
        <v>-15.93156</v>
      </c>
      <c r="F140" s="19">
        <f>'raw S-parameter'!F143</f>
        <v>-23.22718</v>
      </c>
      <c r="G140" s="19">
        <f>'raw S-parameter'!G143</f>
        <v>-17.37958</v>
      </c>
      <c r="H140" s="19">
        <f>'raw S-parameter'!H143</f>
        <v>-0.462746</v>
      </c>
      <c r="I140" s="19">
        <f>'raw S-parameter'!I143</f>
        <v>4.671596</v>
      </c>
      <c r="J140" s="19">
        <f t="shared" si="17"/>
        <v>1345.7926080986995</v>
      </c>
      <c r="K140" s="19">
        <f t="shared" si="12"/>
        <v>1294.101063685201</v>
      </c>
      <c r="L140" s="19">
        <f t="shared" si="13"/>
        <v>369.4051718397173</v>
      </c>
      <c r="M140" s="19">
        <f t="shared" si="14"/>
        <v>1211.2133472888295</v>
      </c>
      <c r="N140" s="19">
        <f t="shared" si="15"/>
        <v>1345.7926080986995</v>
      </c>
      <c r="O140" s="19">
        <f t="shared" si="16"/>
        <v>1480.3718689085695</v>
      </c>
    </row>
    <row r="141" spans="1:15" ht="12.75">
      <c r="A141" s="19">
        <f>'raw S-parameter'!A144*0.000001</f>
        <v>354.165822</v>
      </c>
      <c r="B141" s="19">
        <f>'raw S-parameter'!B144</f>
        <v>-0.6654173</v>
      </c>
      <c r="C141" s="19">
        <f>'raw S-parameter'!C144</f>
        <v>6.992256</v>
      </c>
      <c r="D141" s="19">
        <f>'raw S-parameter'!D144</f>
        <v>-23.439</v>
      </c>
      <c r="E141" s="19">
        <f>'raw S-parameter'!E144</f>
        <v>-13.69473</v>
      </c>
      <c r="F141" s="19">
        <f>'raw S-parameter'!F144</f>
        <v>-23.45599</v>
      </c>
      <c r="G141" s="19">
        <f>'raw S-parameter'!G144</f>
        <v>-15.03826</v>
      </c>
      <c r="H141" s="19">
        <f>'raw S-parameter'!H144</f>
        <v>-0.472229</v>
      </c>
      <c r="I141" s="19">
        <f>'raw S-parameter'!I144</f>
        <v>4.62085</v>
      </c>
      <c r="J141" s="19">
        <f t="shared" si="17"/>
        <v>1385.764577471525</v>
      </c>
      <c r="K141" s="19">
        <f t="shared" si="12"/>
        <v>1346.3685377063248</v>
      </c>
      <c r="L141" s="19">
        <f t="shared" si="13"/>
        <v>328.0780773678223</v>
      </c>
      <c r="M141" s="19">
        <f t="shared" si="14"/>
        <v>1247.1881197243724</v>
      </c>
      <c r="N141" s="19">
        <f t="shared" si="15"/>
        <v>1385.764577471525</v>
      </c>
      <c r="O141" s="19">
        <f t="shared" si="16"/>
        <v>1524.3410352186775</v>
      </c>
    </row>
    <row r="142" spans="1:15" ht="12.75">
      <c r="A142" s="19">
        <f>'raw S-parameter'!A145*0.000001</f>
        <v>374.858573</v>
      </c>
      <c r="B142" s="19">
        <f>'raw S-parameter'!B145</f>
        <v>-0.6785951</v>
      </c>
      <c r="C142" s="19">
        <f>'raw S-parameter'!C145</f>
        <v>6.882356</v>
      </c>
      <c r="D142" s="19">
        <f>'raw S-parameter'!D145</f>
        <v>-23.66054</v>
      </c>
      <c r="E142" s="19">
        <f>'raw S-parameter'!E145</f>
        <v>-11.07118</v>
      </c>
      <c r="F142" s="19">
        <f>'raw S-parameter'!F145</f>
        <v>-23.6812</v>
      </c>
      <c r="G142" s="19">
        <f>'raw S-parameter'!G145</f>
        <v>-12.3663</v>
      </c>
      <c r="H142" s="19">
        <f>'raw S-parameter'!H145</f>
        <v>-0.4667253</v>
      </c>
      <c r="I142" s="19">
        <f>'raw S-parameter'!I145</f>
        <v>4.519887</v>
      </c>
      <c r="J142" s="19">
        <f t="shared" si="17"/>
        <v>1424.1475067937479</v>
      </c>
      <c r="K142" s="19">
        <f t="shared" si="12"/>
        <v>1397.6432375052964</v>
      </c>
      <c r="L142" s="19">
        <f t="shared" si="13"/>
        <v>273.47669327122173</v>
      </c>
      <c r="M142" s="19">
        <f t="shared" si="14"/>
        <v>1281.7327561143732</v>
      </c>
      <c r="N142" s="19">
        <f t="shared" si="15"/>
        <v>1424.1475067937479</v>
      </c>
      <c r="O142" s="19">
        <f t="shared" si="16"/>
        <v>1566.5622574731226</v>
      </c>
    </row>
    <row r="143" spans="1:15" ht="12.75">
      <c r="A143" s="19">
        <f>'raw S-parameter'!A146*0.000001</f>
        <v>395.55132499999996</v>
      </c>
      <c r="B143" s="19">
        <f>'raw S-parameter'!B146</f>
        <v>-0.6707329</v>
      </c>
      <c r="C143" s="19">
        <f>'raw S-parameter'!C146</f>
        <v>6.720932</v>
      </c>
      <c r="D143" s="19">
        <f>'raw S-parameter'!D146</f>
        <v>-23.85927</v>
      </c>
      <c r="E143" s="19">
        <f>'raw S-parameter'!E146</f>
        <v>-8.381476</v>
      </c>
      <c r="F143" s="19">
        <f>'raw S-parameter'!F146</f>
        <v>-23.87875</v>
      </c>
      <c r="G143" s="19">
        <f>'raw S-parameter'!G146</f>
        <v>-9.660201</v>
      </c>
      <c r="H143" s="19">
        <f>'raw S-parameter'!H146</f>
        <v>-0.4797508</v>
      </c>
      <c r="I143" s="19">
        <f>'raw S-parameter'!I146</f>
        <v>4.407731</v>
      </c>
      <c r="J143" s="19">
        <f t="shared" si="17"/>
        <v>1459.4214367491295</v>
      </c>
      <c r="K143" s="19">
        <f t="shared" si="12"/>
        <v>1443.8341015678805</v>
      </c>
      <c r="L143" s="19">
        <f t="shared" si="13"/>
        <v>212.72991607332767</v>
      </c>
      <c r="M143" s="19">
        <f t="shared" si="14"/>
        <v>1313.4792930742165</v>
      </c>
      <c r="N143" s="19">
        <f t="shared" si="15"/>
        <v>1459.4214367491295</v>
      </c>
      <c r="O143" s="19">
        <f t="shared" si="16"/>
        <v>1605.3635804240425</v>
      </c>
    </row>
    <row r="144" spans="1:15" ht="12.75">
      <c r="A144" s="19">
        <f>'raw S-parameter'!A147*0.000001</f>
        <v>416.244077</v>
      </c>
      <c r="B144" s="19">
        <f>'raw S-parameter'!B147</f>
        <v>-0.6875793</v>
      </c>
      <c r="C144" s="19">
        <f>'raw S-parameter'!C147</f>
        <v>6.410849</v>
      </c>
      <c r="D144" s="19">
        <f>'raw S-parameter'!D147</f>
        <v>-24.05128</v>
      </c>
      <c r="E144" s="19">
        <f>'raw S-parameter'!E147</f>
        <v>-5.642034</v>
      </c>
      <c r="F144" s="19">
        <f>'raw S-parameter'!F147</f>
        <v>-24.08415</v>
      </c>
      <c r="G144" s="19">
        <f>'raw S-parameter'!G147</f>
        <v>-7.182365</v>
      </c>
      <c r="H144" s="19">
        <f>'raw S-parameter'!H147</f>
        <v>-0.4966766</v>
      </c>
      <c r="I144" s="19">
        <f>'raw S-parameter'!I147</f>
        <v>4.110822</v>
      </c>
      <c r="J144" s="19">
        <f t="shared" si="17"/>
        <v>1494.277804861626</v>
      </c>
      <c r="K144" s="19">
        <f t="shared" si="12"/>
        <v>1487.0388391788488</v>
      </c>
      <c r="L144" s="19">
        <f t="shared" si="13"/>
        <v>146.90693950832224</v>
      </c>
      <c r="M144" s="19">
        <f t="shared" si="14"/>
        <v>1344.8500243754634</v>
      </c>
      <c r="N144" s="19">
        <f t="shared" si="15"/>
        <v>1494.277804861626</v>
      </c>
      <c r="O144" s="19">
        <f t="shared" si="16"/>
        <v>1643.7055853477887</v>
      </c>
    </row>
    <row r="145" spans="1:15" ht="12.75">
      <c r="A145" s="19">
        <f>'raw S-parameter'!A148*0.000001</f>
        <v>436.936829</v>
      </c>
      <c r="B145" s="19">
        <f>'raw S-parameter'!B148</f>
        <v>-0.6862043</v>
      </c>
      <c r="C145" s="19">
        <f>'raw S-parameter'!C148</f>
        <v>6.148305</v>
      </c>
      <c r="D145" s="19">
        <f>'raw S-parameter'!D148</f>
        <v>-24.20824</v>
      </c>
      <c r="E145" s="19">
        <f>'raw S-parameter'!E148</f>
        <v>-3.042687</v>
      </c>
      <c r="F145" s="19">
        <f>'raw S-parameter'!F148</f>
        <v>-24.24064</v>
      </c>
      <c r="G145" s="19">
        <f>'raw S-parameter'!G148</f>
        <v>-4.510577</v>
      </c>
      <c r="H145" s="19">
        <f>'raw S-parameter'!H148</f>
        <v>-0.4871161</v>
      </c>
      <c r="I145" s="19">
        <f>'raw S-parameter'!I148</f>
        <v>3.957508</v>
      </c>
      <c r="J145" s="19">
        <f t="shared" si="17"/>
        <v>1523.3493819468247</v>
      </c>
      <c r="K145" s="19">
        <f t="shared" si="12"/>
        <v>1521.2018642479081</v>
      </c>
      <c r="L145" s="19">
        <f t="shared" si="13"/>
        <v>80.85930797664409</v>
      </c>
      <c r="M145" s="19">
        <f t="shared" si="14"/>
        <v>1371.0144437521421</v>
      </c>
      <c r="N145" s="19">
        <f t="shared" si="15"/>
        <v>1523.3493819468247</v>
      </c>
      <c r="O145" s="19">
        <f t="shared" si="16"/>
        <v>1675.6843201415072</v>
      </c>
    </row>
    <row r="146" spans="1:15" ht="12.75">
      <c r="A146" s="19">
        <f>'raw S-parameter'!A149*0.000001</f>
        <v>457.629581</v>
      </c>
      <c r="B146" s="19">
        <f>'raw S-parameter'!B149</f>
        <v>-0.6710524</v>
      </c>
      <c r="C146" s="19">
        <f>'raw S-parameter'!C149</f>
        <v>5.594873</v>
      </c>
      <c r="D146" s="19">
        <f>'raw S-parameter'!D149</f>
        <v>-24.32311</v>
      </c>
      <c r="E146" s="19">
        <f>'raw S-parameter'!E149</f>
        <v>-0.6617684</v>
      </c>
      <c r="F146" s="19">
        <f>'raw S-parameter'!F149</f>
        <v>-24.35914</v>
      </c>
      <c r="G146" s="19">
        <f>'raw S-parameter'!G149</f>
        <v>-1.999615</v>
      </c>
      <c r="H146" s="19">
        <f>'raw S-parameter'!H149</f>
        <v>-0.4797855</v>
      </c>
      <c r="I146" s="19">
        <f>'raw S-parameter'!I149</f>
        <v>3.749872</v>
      </c>
      <c r="J146" s="19">
        <f t="shared" si="17"/>
        <v>1544.960599187322</v>
      </c>
      <c r="K146" s="19">
        <f t="shared" si="12"/>
        <v>1544.857548861219</v>
      </c>
      <c r="L146" s="19">
        <f t="shared" si="13"/>
        <v>17.843956056767432</v>
      </c>
      <c r="M146" s="19">
        <f t="shared" si="14"/>
        <v>1390.4645392685898</v>
      </c>
      <c r="N146" s="19">
        <f t="shared" si="15"/>
        <v>1544.960599187322</v>
      </c>
      <c r="O146" s="19">
        <f t="shared" si="16"/>
        <v>1699.4566591060543</v>
      </c>
    </row>
    <row r="147" spans="1:15" ht="12.75">
      <c r="A147" s="19">
        <f>'raw S-parameter'!A150*0.000001</f>
        <v>481.69881499999997</v>
      </c>
      <c r="B147" s="19">
        <f>'raw S-parameter'!B150</f>
        <v>-0.6521098</v>
      </c>
      <c r="C147" s="19">
        <f>'raw S-parameter'!C150</f>
        <v>5.383306</v>
      </c>
      <c r="D147" s="19">
        <f>'raw S-parameter'!D150</f>
        <v>-24.47326</v>
      </c>
      <c r="E147" s="19">
        <f>'raw S-parameter'!E150</f>
        <v>2.408159</v>
      </c>
      <c r="F147" s="19">
        <f>'raw S-parameter'!F150</f>
        <v>-24.49251</v>
      </c>
      <c r="G147" s="19">
        <f>'raw S-parameter'!G150</f>
        <v>1.104719</v>
      </c>
      <c r="H147" s="19">
        <f>'raw S-parameter'!H150</f>
        <v>-0.4796954</v>
      </c>
      <c r="I147" s="19">
        <f>'raw S-parameter'!I150</f>
        <v>3.659109</v>
      </c>
      <c r="J147" s="19">
        <f t="shared" si="17"/>
        <v>1573.6436727699572</v>
      </c>
      <c r="K147" s="19">
        <f t="shared" si="12"/>
        <v>1572.2539200869376</v>
      </c>
      <c r="L147" s="19">
        <f t="shared" si="13"/>
        <v>-66.12124938458162</v>
      </c>
      <c r="M147" s="19">
        <f t="shared" si="14"/>
        <v>1416.2793054929616</v>
      </c>
      <c r="N147" s="19">
        <f t="shared" si="15"/>
        <v>1573.6436727699572</v>
      </c>
      <c r="O147" s="19">
        <f t="shared" si="16"/>
        <v>1731.008040046953</v>
      </c>
    </row>
    <row r="148" spans="1:15" ht="12.75">
      <c r="A148" s="19">
        <f>'raw S-parameter'!A151*0.000001</f>
        <v>510.60829199999995</v>
      </c>
      <c r="B148" s="19">
        <f>'raw S-parameter'!B151</f>
        <v>-0.6392906</v>
      </c>
      <c r="C148" s="19">
        <f>'raw S-parameter'!C151</f>
        <v>5.06336</v>
      </c>
      <c r="D148" s="19">
        <f>'raw S-parameter'!D151</f>
        <v>-24.59622</v>
      </c>
      <c r="E148" s="19">
        <f>'raw S-parameter'!E151</f>
        <v>5.976219</v>
      </c>
      <c r="F148" s="19">
        <f>'raw S-parameter'!F151</f>
        <v>-24.62325</v>
      </c>
      <c r="G148" s="19">
        <f>'raw S-parameter'!G151</f>
        <v>4.654316</v>
      </c>
      <c r="H148" s="19">
        <f>'raw S-parameter'!H151</f>
        <v>-0.46669</v>
      </c>
      <c r="I148" s="19">
        <f>'raw S-parameter'!I151</f>
        <v>3.448598</v>
      </c>
      <c r="J148" s="19">
        <f t="shared" si="17"/>
        <v>1597.5047570048566</v>
      </c>
      <c r="K148" s="19">
        <f t="shared" si="12"/>
        <v>1588.8226300793335</v>
      </c>
      <c r="L148" s="19">
        <f t="shared" si="13"/>
        <v>-166.32528010178038</v>
      </c>
      <c r="M148" s="19">
        <f t="shared" si="14"/>
        <v>1437.754281304371</v>
      </c>
      <c r="N148" s="19">
        <f t="shared" si="15"/>
        <v>1597.5047570048566</v>
      </c>
      <c r="O148" s="19">
        <f t="shared" si="16"/>
        <v>1757.2552327053422</v>
      </c>
    </row>
    <row r="149" spans="1:15" ht="12.75">
      <c r="A149" s="19">
        <f>'raw S-parameter'!A152*0.000001</f>
        <v>539.5177689999999</v>
      </c>
      <c r="B149" s="19">
        <f>'raw S-parameter'!B152</f>
        <v>-0.6456857</v>
      </c>
      <c r="C149" s="19">
        <f>'raw S-parameter'!C152</f>
        <v>4.705112</v>
      </c>
      <c r="D149" s="19">
        <f>'raw S-parameter'!D152</f>
        <v>-24.6895</v>
      </c>
      <c r="E149" s="19">
        <f>'raw S-parameter'!E152</f>
        <v>9.396514</v>
      </c>
      <c r="F149" s="19">
        <f>'raw S-parameter'!F152</f>
        <v>-24.70742</v>
      </c>
      <c r="G149" s="19">
        <f>'raw S-parameter'!G152</f>
        <v>8.289968</v>
      </c>
      <c r="H149" s="19">
        <f>'raw S-parameter'!H152</f>
        <v>-0.4631493</v>
      </c>
      <c r="I149" s="19">
        <f>'raw S-parameter'!I152</f>
        <v>3.349097</v>
      </c>
      <c r="J149" s="19">
        <f t="shared" si="17"/>
        <v>1615.8329359945621</v>
      </c>
      <c r="K149" s="19">
        <f t="shared" si="12"/>
        <v>1594.151846214456</v>
      </c>
      <c r="L149" s="19">
        <f t="shared" si="13"/>
        <v>-263.810477911413</v>
      </c>
      <c r="M149" s="19">
        <f t="shared" si="14"/>
        <v>1454.2496423951059</v>
      </c>
      <c r="N149" s="19">
        <f t="shared" si="15"/>
        <v>1615.8329359945621</v>
      </c>
      <c r="O149" s="19">
        <f t="shared" si="16"/>
        <v>1777.4162295940184</v>
      </c>
    </row>
    <row r="150" spans="1:15" ht="12.75">
      <c r="A150" s="19">
        <f>'raw S-parameter'!A153*0.000001</f>
        <v>568.427245</v>
      </c>
      <c r="B150" s="19">
        <f>'raw S-parameter'!B153</f>
        <v>-0.6554938</v>
      </c>
      <c r="C150" s="19">
        <f>'raw S-parameter'!C153</f>
        <v>4.407954</v>
      </c>
      <c r="D150" s="19">
        <f>'raw S-parameter'!D153</f>
        <v>-24.7443</v>
      </c>
      <c r="E150" s="19">
        <f>'raw S-parameter'!E153</f>
        <v>12.97387</v>
      </c>
      <c r="F150" s="19">
        <f>'raw S-parameter'!F153</f>
        <v>-24.75382</v>
      </c>
      <c r="G150" s="19">
        <f>'raw S-parameter'!G153</f>
        <v>12.04681</v>
      </c>
      <c r="H150" s="19">
        <f>'raw S-parameter'!H153</f>
        <v>-0.4751568</v>
      </c>
      <c r="I150" s="19">
        <f>'raw S-parameter'!I153</f>
        <v>3.367971</v>
      </c>
      <c r="J150" s="19">
        <f t="shared" si="17"/>
        <v>1626.6924895591387</v>
      </c>
      <c r="K150" s="19">
        <f t="shared" si="12"/>
        <v>1585.1671839010414</v>
      </c>
      <c r="L150" s="19">
        <f t="shared" si="13"/>
        <v>-365.20330594252664</v>
      </c>
      <c r="M150" s="19">
        <f t="shared" si="14"/>
        <v>1464.0232406032248</v>
      </c>
      <c r="N150" s="19">
        <f t="shared" si="15"/>
        <v>1626.6924895591387</v>
      </c>
      <c r="O150" s="19">
        <f t="shared" si="16"/>
        <v>1789.3617385150526</v>
      </c>
    </row>
    <row r="151" spans="1:15" ht="12.75">
      <c r="A151" s="19">
        <f>'raw S-parameter'!A154*0.000001</f>
        <v>597.336722</v>
      </c>
      <c r="B151" s="19">
        <f>'raw S-parameter'!B154</f>
        <v>-0.6380503</v>
      </c>
      <c r="C151" s="19">
        <f>'raw S-parameter'!C154</f>
        <v>4.379018</v>
      </c>
      <c r="D151" s="19">
        <f>'raw S-parameter'!D154</f>
        <v>-24.72216</v>
      </c>
      <c r="E151" s="19">
        <f>'raw S-parameter'!E154</f>
        <v>16.60817</v>
      </c>
      <c r="F151" s="19">
        <f>'raw S-parameter'!F154</f>
        <v>-24.74504</v>
      </c>
      <c r="G151" s="19">
        <f>'raw S-parameter'!G154</f>
        <v>15.58999</v>
      </c>
      <c r="H151" s="19">
        <f>'raw S-parameter'!H154</f>
        <v>-0.4576676</v>
      </c>
      <c r="I151" s="19">
        <f>'raw S-parameter'!I154</f>
        <v>3.152072</v>
      </c>
      <c r="J151" s="19">
        <f t="shared" si="17"/>
        <v>1622.2968211143395</v>
      </c>
      <c r="K151" s="19">
        <f t="shared" si="12"/>
        <v>1554.6175623987892</v>
      </c>
      <c r="L151" s="19">
        <f t="shared" si="13"/>
        <v>-463.6930131875376</v>
      </c>
      <c r="M151" s="19">
        <f t="shared" si="14"/>
        <v>1460.0671390029056</v>
      </c>
      <c r="N151" s="19">
        <f t="shared" si="15"/>
        <v>1622.2968211143395</v>
      </c>
      <c r="O151" s="19">
        <f t="shared" si="16"/>
        <v>1784.5265032257735</v>
      </c>
    </row>
    <row r="152" spans="1:15" ht="12.75">
      <c r="A152" s="19">
        <f>'raw S-parameter'!A155*0.000001</f>
        <v>626.2461989999999</v>
      </c>
      <c r="B152" s="19">
        <f>'raw S-parameter'!B155</f>
        <v>-0.6610617</v>
      </c>
      <c r="C152" s="19">
        <f>'raw S-parameter'!C155</f>
        <v>4.128186</v>
      </c>
      <c r="D152" s="19">
        <f>'raw S-parameter'!D155</f>
        <v>-24.6821</v>
      </c>
      <c r="E152" s="19">
        <f>'raw S-parameter'!E155</f>
        <v>19.67121</v>
      </c>
      <c r="F152" s="19">
        <f>'raw S-parameter'!F155</f>
        <v>-24.71812</v>
      </c>
      <c r="G152" s="19">
        <f>'raw S-parameter'!G155</f>
        <v>19.04274</v>
      </c>
      <c r="H152" s="19">
        <f>'raw S-parameter'!H155</f>
        <v>-0.4751242</v>
      </c>
      <c r="I152" s="19">
        <f>'raw S-parameter'!I155</f>
        <v>2.837543</v>
      </c>
      <c r="J152" s="19">
        <f t="shared" si="17"/>
        <v>1614.3717435231636</v>
      </c>
      <c r="K152" s="19">
        <f t="shared" si="12"/>
        <v>1520.1567013148872</v>
      </c>
      <c r="L152" s="19">
        <f t="shared" si="13"/>
        <v>-543.4332799281434</v>
      </c>
      <c r="M152" s="19">
        <f t="shared" si="14"/>
        <v>1452.9345691708472</v>
      </c>
      <c r="N152" s="19">
        <f t="shared" si="15"/>
        <v>1614.3717435231636</v>
      </c>
      <c r="O152" s="19">
        <f t="shared" si="16"/>
        <v>1775.80891787548</v>
      </c>
    </row>
    <row r="153" spans="1:15" ht="12.75">
      <c r="A153" s="19">
        <f>'raw S-parameter'!A156*0.000001</f>
        <v>655.155676</v>
      </c>
      <c r="B153" s="19">
        <f>'raw S-parameter'!B156</f>
        <v>-0.6369945</v>
      </c>
      <c r="C153" s="19">
        <f>'raw S-parameter'!C156</f>
        <v>3.699732</v>
      </c>
      <c r="D153" s="19">
        <f>'raw S-parameter'!D156</f>
        <v>-24.59824</v>
      </c>
      <c r="E153" s="19">
        <f>'raw S-parameter'!E156</f>
        <v>22.67376</v>
      </c>
      <c r="F153" s="19">
        <f>'raw S-parameter'!F156</f>
        <v>-24.60506</v>
      </c>
      <c r="G153" s="19">
        <f>'raw S-parameter'!G156</f>
        <v>22.03205</v>
      </c>
      <c r="H153" s="19">
        <f>'raw S-parameter'!H156</f>
        <v>-0.4570901</v>
      </c>
      <c r="I153" s="19">
        <f>'raw S-parameter'!I156</f>
        <v>2.344013</v>
      </c>
      <c r="J153" s="19">
        <f t="shared" si="17"/>
        <v>1597.8995764769272</v>
      </c>
      <c r="K153" s="19">
        <f t="shared" si="12"/>
        <v>1474.4054727443247</v>
      </c>
      <c r="L153" s="19">
        <f t="shared" si="13"/>
        <v>-615.9639262543933</v>
      </c>
      <c r="M153" s="19">
        <f t="shared" si="14"/>
        <v>1438.1096188292345</v>
      </c>
      <c r="N153" s="19">
        <f t="shared" si="15"/>
        <v>1597.8995764769272</v>
      </c>
      <c r="O153" s="19">
        <f t="shared" si="16"/>
        <v>1757.68953412462</v>
      </c>
    </row>
    <row r="154" spans="1:15" ht="12.75">
      <c r="A154" s="19">
        <f>'raw S-parameter'!A157*0.000001</f>
        <v>689.613884</v>
      </c>
      <c r="B154" s="19">
        <f>'raw S-parameter'!B157</f>
        <v>-0.6402599</v>
      </c>
      <c r="C154" s="19">
        <f>'raw S-parameter'!C157</f>
        <v>3.434166</v>
      </c>
      <c r="D154" s="19">
        <f>'raw S-parameter'!D157</f>
        <v>-24.5279</v>
      </c>
      <c r="E154" s="19">
        <f>'raw S-parameter'!E157</f>
        <v>26.3055</v>
      </c>
      <c r="F154" s="19">
        <f>'raw S-parameter'!F157</f>
        <v>-24.53241</v>
      </c>
      <c r="G154" s="19">
        <f>'raw S-parameter'!G157</f>
        <v>25.91814</v>
      </c>
      <c r="H154" s="19">
        <f>'raw S-parameter'!H157</f>
        <v>-0.4746444</v>
      </c>
      <c r="I154" s="19">
        <f>'raw S-parameter'!I157</f>
        <v>2.369718</v>
      </c>
      <c r="J154" s="19">
        <f t="shared" si="17"/>
        <v>1584.2051848423243</v>
      </c>
      <c r="K154" s="19">
        <f t="shared" si="12"/>
        <v>1420.1510655428451</v>
      </c>
      <c r="L154" s="19">
        <f t="shared" si="13"/>
        <v>-702.052005708142</v>
      </c>
      <c r="M154" s="19">
        <f t="shared" si="14"/>
        <v>1425.7846663580917</v>
      </c>
      <c r="N154" s="19">
        <f t="shared" si="15"/>
        <v>1584.2051848423243</v>
      </c>
      <c r="O154" s="19">
        <f t="shared" si="16"/>
        <v>1742.6257033265567</v>
      </c>
    </row>
    <row r="155" spans="1:15" ht="12.75">
      <c r="A155" s="19">
        <f>'raw S-parameter'!A158*0.000001</f>
        <v>729.90577</v>
      </c>
      <c r="B155" s="19">
        <f>'raw S-parameter'!B158</f>
        <v>-0.6343358</v>
      </c>
      <c r="C155" s="19">
        <f>'raw S-parameter'!C158</f>
        <v>3.882322</v>
      </c>
      <c r="D155" s="19">
        <f>'raw S-parameter'!D158</f>
        <v>-24.32675</v>
      </c>
      <c r="E155" s="19">
        <f>'raw S-parameter'!E158</f>
        <v>31.2295</v>
      </c>
      <c r="F155" s="19">
        <f>'raw S-parameter'!F158</f>
        <v>-24.34754</v>
      </c>
      <c r="G155" s="19">
        <f>'raw S-parameter'!G158</f>
        <v>30.50964</v>
      </c>
      <c r="H155" s="19">
        <f>'raw S-parameter'!H158</f>
        <v>-0.4350744</v>
      </c>
      <c r="I155" s="19">
        <f>'raw S-parameter'!I158</f>
        <v>2.623791</v>
      </c>
      <c r="J155" s="19">
        <f t="shared" si="17"/>
        <v>1545.6500980908258</v>
      </c>
      <c r="K155" s="19">
        <f t="shared" si="12"/>
        <v>1321.681425207749</v>
      </c>
      <c r="L155" s="19">
        <f t="shared" si="13"/>
        <v>-801.369100969705</v>
      </c>
      <c r="M155" s="19">
        <f t="shared" si="14"/>
        <v>1391.0850882817433</v>
      </c>
      <c r="N155" s="19">
        <f t="shared" si="15"/>
        <v>1545.6500980908258</v>
      </c>
      <c r="O155" s="19">
        <f t="shared" si="16"/>
        <v>1700.2151078999086</v>
      </c>
    </row>
    <row r="156" spans="1:15" ht="12.75">
      <c r="A156" s="19">
        <f>'raw S-parameter'!A159*0.000001</f>
        <v>770.1976559999999</v>
      </c>
      <c r="B156" s="19">
        <f>'raw S-parameter'!B159</f>
        <v>-0.614207</v>
      </c>
      <c r="C156" s="19">
        <f>'raw S-parameter'!C159</f>
        <v>4.931808</v>
      </c>
      <c r="D156" s="19">
        <f>'raw S-parameter'!D159</f>
        <v>-24.09904</v>
      </c>
      <c r="E156" s="19">
        <f>'raw S-parameter'!E159</f>
        <v>36.09906</v>
      </c>
      <c r="F156" s="19">
        <f>'raw S-parameter'!F159</f>
        <v>-24.12372</v>
      </c>
      <c r="G156" s="19">
        <f>'raw S-parameter'!G159</f>
        <v>34.9149</v>
      </c>
      <c r="H156" s="19">
        <f>'raw S-parameter'!H159</f>
        <v>-0.466691</v>
      </c>
      <c r="I156" s="19">
        <f>'raw S-parameter'!I159</f>
        <v>2.853023</v>
      </c>
      <c r="J156" s="19">
        <f t="shared" si="17"/>
        <v>1503.0682032529858</v>
      </c>
      <c r="K156" s="19">
        <f t="shared" si="12"/>
        <v>1214.478432149364</v>
      </c>
      <c r="L156" s="19">
        <f t="shared" si="13"/>
        <v>-885.582385480979</v>
      </c>
      <c r="M156" s="19">
        <f t="shared" si="14"/>
        <v>1352.761382927687</v>
      </c>
      <c r="N156" s="19">
        <f t="shared" si="15"/>
        <v>1503.0682032529858</v>
      </c>
      <c r="O156" s="19">
        <f t="shared" si="16"/>
        <v>1653.3750235782843</v>
      </c>
    </row>
    <row r="157" spans="1:15" ht="12.75">
      <c r="A157" s="19">
        <f>'raw S-parameter'!A160*0.000001</f>
        <v>810.4895429999999</v>
      </c>
      <c r="B157" s="19">
        <f>'raw S-parameter'!B160</f>
        <v>-0.612416</v>
      </c>
      <c r="C157" s="19">
        <f>'raw S-parameter'!C160</f>
        <v>6.351626</v>
      </c>
      <c r="D157" s="19">
        <f>'raw S-parameter'!D160</f>
        <v>-23.84795</v>
      </c>
      <c r="E157" s="19">
        <f>'raw S-parameter'!E160</f>
        <v>40.82361</v>
      </c>
      <c r="F157" s="19">
        <f>'raw S-parameter'!F160</f>
        <v>-23.87784</v>
      </c>
      <c r="G157" s="19">
        <f>'raw S-parameter'!G160</f>
        <v>39.10407</v>
      </c>
      <c r="H157" s="19">
        <f>'raw S-parameter'!H160</f>
        <v>-0.445802</v>
      </c>
      <c r="I157" s="19">
        <f>'raw S-parameter'!I160</f>
        <v>2.987414</v>
      </c>
      <c r="J157" s="19">
        <f t="shared" si="17"/>
        <v>1457.3904239951166</v>
      </c>
      <c r="K157" s="19">
        <f t="shared" si="12"/>
        <v>1102.8448396332983</v>
      </c>
      <c r="L157" s="19">
        <f t="shared" si="13"/>
        <v>-952.7434637124887</v>
      </c>
      <c r="M157" s="19">
        <f t="shared" si="14"/>
        <v>1311.6513815956048</v>
      </c>
      <c r="N157" s="19">
        <f t="shared" si="15"/>
        <v>1457.3904239951166</v>
      </c>
      <c r="O157" s="19">
        <f t="shared" si="16"/>
        <v>1603.1294663946283</v>
      </c>
    </row>
    <row r="158" spans="1:15" ht="12.75">
      <c r="A158" s="19">
        <f>'raw S-parameter'!A161*0.000001</f>
        <v>850.781429</v>
      </c>
      <c r="B158" s="19">
        <f>'raw S-parameter'!B161</f>
        <v>-0.6605976</v>
      </c>
      <c r="C158" s="19">
        <f>'raw S-parameter'!C161</f>
        <v>7.861184</v>
      </c>
      <c r="D158" s="19">
        <f>'raw S-parameter'!D161</f>
        <v>-23.56876</v>
      </c>
      <c r="E158" s="19">
        <f>'raw S-parameter'!E161</f>
        <v>45.40194</v>
      </c>
      <c r="F158" s="19">
        <f>'raw S-parameter'!F161</f>
        <v>-23.62317</v>
      </c>
      <c r="G158" s="19">
        <f>'raw S-parameter'!G161</f>
        <v>43.35239</v>
      </c>
      <c r="H158" s="19">
        <f>'raw S-parameter'!H161</f>
        <v>-0.4576328</v>
      </c>
      <c r="I158" s="19">
        <f>'raw S-parameter'!I161</f>
        <v>3.380865</v>
      </c>
      <c r="J158" s="19">
        <f t="shared" si="17"/>
        <v>1408.127294503105</v>
      </c>
      <c r="K158" s="19">
        <f t="shared" si="12"/>
        <v>988.6869300632662</v>
      </c>
      <c r="L158" s="19">
        <f t="shared" si="13"/>
        <v>-1002.6567866656609</v>
      </c>
      <c r="M158" s="19">
        <f t="shared" si="14"/>
        <v>1267.3145650527945</v>
      </c>
      <c r="N158" s="19">
        <f t="shared" si="15"/>
        <v>1408.127294503105</v>
      </c>
      <c r="O158" s="19">
        <f t="shared" si="16"/>
        <v>1548.9400239534157</v>
      </c>
    </row>
    <row r="159" spans="1:15" ht="12.75">
      <c r="A159" s="19">
        <f>'raw S-parameter'!A162*0.000001</f>
        <v>891.073315</v>
      </c>
      <c r="B159" s="19">
        <f>'raw S-parameter'!B162</f>
        <v>-0.6751827</v>
      </c>
      <c r="C159" s="19">
        <f>'raw S-parameter'!C162</f>
        <v>7.702145</v>
      </c>
      <c r="D159" s="19">
        <f>'raw S-parameter'!D162</f>
        <v>-23.31008</v>
      </c>
      <c r="E159" s="19">
        <f>'raw S-parameter'!E162</f>
        <v>48.63582</v>
      </c>
      <c r="F159" s="19">
        <f>'raw S-parameter'!F162</f>
        <v>-23.31512</v>
      </c>
      <c r="G159" s="19">
        <f>'raw S-parameter'!G162</f>
        <v>46.71498</v>
      </c>
      <c r="H159" s="19">
        <f>'raw S-parameter'!H162</f>
        <v>-0.4527049</v>
      </c>
      <c r="I159" s="19">
        <f>'raw S-parameter'!I162</f>
        <v>4.014604</v>
      </c>
      <c r="J159" s="19">
        <f t="shared" si="17"/>
        <v>1363.8750202757262</v>
      </c>
      <c r="K159" s="19">
        <f t="shared" si="12"/>
        <v>901.3069653955185</v>
      </c>
      <c r="L159" s="19">
        <f t="shared" si="13"/>
        <v>-1023.6214266327343</v>
      </c>
      <c r="M159" s="19">
        <f t="shared" si="14"/>
        <v>1227.4875182481537</v>
      </c>
      <c r="N159" s="19">
        <f t="shared" si="15"/>
        <v>1363.8750202757262</v>
      </c>
      <c r="O159" s="19">
        <f t="shared" si="16"/>
        <v>1500.262522303299</v>
      </c>
    </row>
    <row r="160" spans="1:15" ht="12.75">
      <c r="A160" s="19">
        <f>'raw S-parameter'!A163*0.000001</f>
        <v>937.939717</v>
      </c>
      <c r="B160" s="19">
        <f>'raw S-parameter'!B163</f>
        <v>-0.6611687</v>
      </c>
      <c r="C160" s="19">
        <f>'raw S-parameter'!C163</f>
        <v>8.211496</v>
      </c>
      <c r="D160" s="19">
        <f>'raw S-parameter'!D163</f>
        <v>-23.0103</v>
      </c>
      <c r="E160" s="19">
        <f>'raw S-parameter'!E163</f>
        <v>52.42994</v>
      </c>
      <c r="F160" s="19">
        <f>'raw S-parameter'!F163</f>
        <v>-23.00542</v>
      </c>
      <c r="G160" s="19">
        <f>'raw S-parameter'!G163</f>
        <v>50.24035</v>
      </c>
      <c r="H160" s="19">
        <f>'raw S-parameter'!H163</f>
        <v>-0.4834704</v>
      </c>
      <c r="I160" s="19">
        <f>'raw S-parameter'!I163</f>
        <v>4.441831</v>
      </c>
      <c r="J160" s="19">
        <f t="shared" si="17"/>
        <v>1314.2135694328863</v>
      </c>
      <c r="K160" s="19">
        <f t="shared" si="12"/>
        <v>801.3168438138858</v>
      </c>
      <c r="L160" s="19">
        <f t="shared" si="13"/>
        <v>-1041.656671798189</v>
      </c>
      <c r="M160" s="19">
        <f t="shared" si="14"/>
        <v>1182.7922124895977</v>
      </c>
      <c r="N160" s="19">
        <f t="shared" si="15"/>
        <v>1314.2135694328863</v>
      </c>
      <c r="O160" s="19">
        <f t="shared" si="16"/>
        <v>1445.634926376175</v>
      </c>
    </row>
    <row r="161" spans="1:15" ht="12.75">
      <c r="A161" s="19">
        <f>'raw S-parameter'!A164*0.000001</f>
        <v>992.740471</v>
      </c>
      <c r="B161" s="19">
        <f>'raw S-parameter'!B164</f>
        <v>-0.7086863</v>
      </c>
      <c r="C161" s="19">
        <f>'raw S-parameter'!C164</f>
        <v>8.529946</v>
      </c>
      <c r="D161" s="19">
        <f>'raw S-parameter'!D164</f>
        <v>-22.58643</v>
      </c>
      <c r="E161" s="19">
        <f>'raw S-parameter'!E164</f>
        <v>55.98613</v>
      </c>
      <c r="F161" s="19">
        <f>'raw S-parameter'!F164</f>
        <v>-22.59775</v>
      </c>
      <c r="G161" s="19">
        <f>'raw S-parameter'!G164</f>
        <v>54.08735</v>
      </c>
      <c r="H161" s="19">
        <f>'raw S-parameter'!H164</f>
        <v>-0.4652103</v>
      </c>
      <c r="I161" s="19">
        <f>'raw S-parameter'!I164</f>
        <v>4.486425</v>
      </c>
      <c r="J161" s="19">
        <f t="shared" si="17"/>
        <v>1246.8570379168511</v>
      </c>
      <c r="K161" s="19">
        <f t="shared" si="12"/>
        <v>697.4838198832703</v>
      </c>
      <c r="L161" s="19">
        <f t="shared" si="13"/>
        <v>-1033.5225174149937</v>
      </c>
      <c r="M161" s="19">
        <f t="shared" si="14"/>
        <v>1122.1713341251661</v>
      </c>
      <c r="N161" s="19">
        <f t="shared" si="15"/>
        <v>1246.8570379168511</v>
      </c>
      <c r="O161" s="19">
        <f t="shared" si="16"/>
        <v>1371.5427417085361</v>
      </c>
    </row>
    <row r="162" spans="1:15" ht="12.75">
      <c r="A162" s="19">
        <f>'raw S-parameter'!A165*0.000001</f>
        <v>1047.541224</v>
      </c>
      <c r="B162" s="19">
        <f>'raw S-parameter'!B165</f>
        <v>-0.6692099</v>
      </c>
      <c r="C162" s="19">
        <f>'raw S-parameter'!C165</f>
        <v>8.124628</v>
      </c>
      <c r="D162" s="19">
        <f>'raw S-parameter'!D165</f>
        <v>-22.14776</v>
      </c>
      <c r="E162" s="19">
        <f>'raw S-parameter'!E165</f>
        <v>58.8162</v>
      </c>
      <c r="F162" s="19">
        <f>'raw S-parameter'!F165</f>
        <v>-22.13002</v>
      </c>
      <c r="G162" s="19">
        <f>'raw S-parameter'!G165</f>
        <v>56.60865</v>
      </c>
      <c r="H162" s="19">
        <f>'raw S-parameter'!H165</f>
        <v>-0.4775235</v>
      </c>
      <c r="I162" s="19">
        <f>'raw S-parameter'!I165</f>
        <v>4.64787</v>
      </c>
      <c r="J162" s="19">
        <f t="shared" si="17"/>
        <v>1180.524818006679</v>
      </c>
      <c r="K162" s="19">
        <f t="shared" si="12"/>
        <v>611.25820831027</v>
      </c>
      <c r="L162" s="19">
        <f t="shared" si="13"/>
        <v>-1009.9516071094798</v>
      </c>
      <c r="M162" s="19">
        <f t="shared" si="14"/>
        <v>1062.472336206011</v>
      </c>
      <c r="N162" s="19">
        <f t="shared" si="15"/>
        <v>1180.524818006679</v>
      </c>
      <c r="O162" s="19">
        <f t="shared" si="16"/>
        <v>1298.577299807347</v>
      </c>
    </row>
    <row r="163" spans="1:15" ht="12.75">
      <c r="A163" s="19">
        <f>'raw S-parameter'!A166*0.000001</f>
        <v>1102.341978</v>
      </c>
      <c r="B163" s="19">
        <f>'raw S-parameter'!B166</f>
        <v>-0.7414724</v>
      </c>
      <c r="C163" s="19">
        <f>'raw S-parameter'!C166</f>
        <v>8.5356</v>
      </c>
      <c r="D163" s="19">
        <f>'raw S-parameter'!D166</f>
        <v>-21.75892</v>
      </c>
      <c r="E163" s="19">
        <f>'raw S-parameter'!E166</f>
        <v>61.72304</v>
      </c>
      <c r="F163" s="19">
        <f>'raw S-parameter'!F166</f>
        <v>-21.75999</v>
      </c>
      <c r="G163" s="19">
        <f>'raw S-parameter'!G166</f>
        <v>59.39385</v>
      </c>
      <c r="H163" s="19">
        <f>'raw S-parameter'!H166</f>
        <v>-0.4710763</v>
      </c>
      <c r="I163" s="19">
        <f>'raw S-parameter'!I166</f>
        <v>4.737598</v>
      </c>
      <c r="J163" s="19">
        <f t="shared" si="17"/>
        <v>1124.4639404488717</v>
      </c>
      <c r="K163" s="19">
        <f t="shared" si="12"/>
        <v>532.6969238015536</v>
      </c>
      <c r="L163" s="19">
        <f t="shared" si="13"/>
        <v>-990.2793246060252</v>
      </c>
      <c r="M163" s="19">
        <f t="shared" si="14"/>
        <v>1012.0175464039844</v>
      </c>
      <c r="N163" s="19">
        <f t="shared" si="15"/>
        <v>1124.4639404488717</v>
      </c>
      <c r="O163" s="19">
        <f t="shared" si="16"/>
        <v>1236.9103344937587</v>
      </c>
    </row>
    <row r="164" spans="1:15" ht="12.75">
      <c r="A164" s="19">
        <f>'raw S-parameter'!A167*0.000001</f>
        <v>1157.142731</v>
      </c>
      <c r="B164" s="19">
        <f>'raw S-parameter'!B167</f>
        <v>-0.6867669</v>
      </c>
      <c r="C164" s="19">
        <f>'raw S-parameter'!C167</f>
        <v>8.561291</v>
      </c>
      <c r="D164" s="19">
        <f>'raw S-parameter'!D167</f>
        <v>-21.35868</v>
      </c>
      <c r="E164" s="19">
        <f>'raw S-parameter'!E167</f>
        <v>64.65181</v>
      </c>
      <c r="F164" s="19">
        <f>'raw S-parameter'!F167</f>
        <v>-21.33534</v>
      </c>
      <c r="G164" s="19">
        <f>'raw S-parameter'!G167</f>
        <v>62.34069</v>
      </c>
      <c r="H164" s="19">
        <f>'raw S-parameter'!H167</f>
        <v>-0.4889111</v>
      </c>
      <c r="I164" s="19">
        <f>'raw S-parameter'!I167</f>
        <v>5.588985</v>
      </c>
      <c r="J164" s="19">
        <f t="shared" si="17"/>
        <v>1069.3216749809953</v>
      </c>
      <c r="K164" s="19">
        <f t="shared" si="12"/>
        <v>457.79597727307714</v>
      </c>
      <c r="L164" s="19">
        <f t="shared" si="13"/>
        <v>-966.3703678076795</v>
      </c>
      <c r="M164" s="19">
        <f t="shared" si="14"/>
        <v>962.3895074828957</v>
      </c>
      <c r="N164" s="19">
        <f t="shared" si="15"/>
        <v>1069.3216749809953</v>
      </c>
      <c r="O164" s="19">
        <f t="shared" si="16"/>
        <v>1176.2538424790948</v>
      </c>
    </row>
    <row r="165" spans="1:15" ht="12.75">
      <c r="A165" s="19">
        <f>'raw S-parameter'!A168*0.000001</f>
        <v>1211.943484</v>
      </c>
      <c r="B165" s="19">
        <f>'raw S-parameter'!B168</f>
        <v>-0.674639</v>
      </c>
      <c r="C165" s="19">
        <f>'raw S-parameter'!C168</f>
        <v>9.601147</v>
      </c>
      <c r="D165" s="19">
        <f>'raw S-parameter'!D168</f>
        <v>-20.91439</v>
      </c>
      <c r="E165" s="19">
        <f>'raw S-parameter'!E168</f>
        <v>67.19244</v>
      </c>
      <c r="F165" s="19">
        <f>'raw S-parameter'!F168</f>
        <v>-20.92018</v>
      </c>
      <c r="G165" s="19">
        <f>'raw S-parameter'!G168</f>
        <v>64.54584</v>
      </c>
      <c r="H165" s="19">
        <f>'raw S-parameter'!H168</f>
        <v>-0.5039753</v>
      </c>
      <c r="I165" s="19">
        <f>'raw S-parameter'!I168</f>
        <v>5.441788</v>
      </c>
      <c r="J165" s="19">
        <f t="shared" si="17"/>
        <v>1011.0139192525255</v>
      </c>
      <c r="K165" s="19">
        <f t="shared" si="12"/>
        <v>391.90662509659165</v>
      </c>
      <c r="L165" s="19">
        <f t="shared" si="13"/>
        <v>-931.9647751539495</v>
      </c>
      <c r="M165" s="19">
        <f t="shared" si="14"/>
        <v>909.9125273272729</v>
      </c>
      <c r="N165" s="19">
        <f t="shared" si="15"/>
        <v>1011.0139192525255</v>
      </c>
      <c r="O165" s="19">
        <f t="shared" si="16"/>
        <v>1112.115311177778</v>
      </c>
    </row>
    <row r="166" spans="1:15" ht="12.75">
      <c r="A166" s="19">
        <f>'raw S-parameter'!A169*0.000001</f>
        <v>1275.686197</v>
      </c>
      <c r="B166" s="19">
        <f>'raw S-parameter'!B169</f>
        <v>-0.7562443</v>
      </c>
      <c r="C166" s="19">
        <f>'raw S-parameter'!C169</f>
        <v>9.316361</v>
      </c>
      <c r="D166" s="19">
        <f>'raw S-parameter'!D169</f>
        <v>-20.47557</v>
      </c>
      <c r="E166" s="19">
        <f>'raw S-parameter'!E169</f>
        <v>69.29757</v>
      </c>
      <c r="F166" s="19">
        <f>'raw S-parameter'!F169</f>
        <v>-20.47416</v>
      </c>
      <c r="G166" s="19">
        <f>'raw S-parameter'!G169</f>
        <v>66.8501</v>
      </c>
      <c r="H166" s="19">
        <f>'raw S-parameter'!H169</f>
        <v>-0.4917722</v>
      </c>
      <c r="I166" s="19">
        <f>'raw S-parameter'!I169</f>
        <v>5.81017</v>
      </c>
      <c r="J166" s="19">
        <f t="shared" si="17"/>
        <v>956.2786458298266</v>
      </c>
      <c r="K166" s="19">
        <f t="shared" si="12"/>
        <v>338.05838364253214</v>
      </c>
      <c r="L166" s="19">
        <f t="shared" si="13"/>
        <v>-894.5308142926801</v>
      </c>
      <c r="M166" s="19">
        <f t="shared" si="14"/>
        <v>860.650781246844</v>
      </c>
      <c r="N166" s="19">
        <f t="shared" si="15"/>
        <v>956.2786458298266</v>
      </c>
      <c r="O166" s="19">
        <f t="shared" si="16"/>
        <v>1051.9065104128092</v>
      </c>
    </row>
    <row r="167" spans="1:15" ht="12.75">
      <c r="A167" s="19">
        <f>'raw S-parameter'!A170*0.000001</f>
        <v>1352.247359</v>
      </c>
      <c r="B167" s="19">
        <f>'raw S-parameter'!B170</f>
        <v>-0.6907443</v>
      </c>
      <c r="C167" s="19">
        <f>'raw S-parameter'!C170</f>
        <v>9.981881</v>
      </c>
      <c r="D167" s="19">
        <f>'raw S-parameter'!D170</f>
        <v>-19.94543</v>
      </c>
      <c r="E167" s="19">
        <f>'raw S-parameter'!E170</f>
        <v>71.51518</v>
      </c>
      <c r="F167" s="19">
        <f>'raw S-parameter'!F170</f>
        <v>-19.95675</v>
      </c>
      <c r="G167" s="19">
        <f>'raw S-parameter'!G170</f>
        <v>69.39554</v>
      </c>
      <c r="H167" s="19">
        <f>'raw S-parameter'!H170</f>
        <v>-0.5569963</v>
      </c>
      <c r="I167" s="19">
        <f>'raw S-parameter'!I170</f>
        <v>5.781332</v>
      </c>
      <c r="J167" s="19">
        <f t="shared" si="17"/>
        <v>893.7370908612883</v>
      </c>
      <c r="K167" s="19">
        <f t="shared" si="12"/>
        <v>283.3623793174082</v>
      </c>
      <c r="L167" s="19">
        <f t="shared" si="13"/>
        <v>-847.6271288537054</v>
      </c>
      <c r="M167" s="19">
        <f t="shared" si="14"/>
        <v>804.3633817751594</v>
      </c>
      <c r="N167" s="19">
        <f t="shared" si="15"/>
        <v>893.7370908612883</v>
      </c>
      <c r="O167" s="19">
        <f t="shared" si="16"/>
        <v>983.110799947417</v>
      </c>
    </row>
    <row r="168" spans="1:15" ht="12.75">
      <c r="A168" s="19">
        <f>'raw S-parameter'!A171*0.000001</f>
        <v>1428.80852</v>
      </c>
      <c r="B168" s="19">
        <f>'raw S-parameter'!B171</f>
        <v>-0.7479373</v>
      </c>
      <c r="C168" s="19">
        <f>'raw S-parameter'!C171</f>
        <v>8.019786</v>
      </c>
      <c r="D168" s="19">
        <f>'raw S-parameter'!D171</f>
        <v>-19.35963</v>
      </c>
      <c r="E168" s="19">
        <f>'raw S-parameter'!E171</f>
        <v>72.27071</v>
      </c>
      <c r="F168" s="19">
        <f>'raw S-parameter'!F171</f>
        <v>-19.37469</v>
      </c>
      <c r="G168" s="19">
        <f>'raw S-parameter'!G171</f>
        <v>70.52415</v>
      </c>
      <c r="H168" s="19">
        <f>'raw S-parameter'!H171</f>
        <v>-0.5473561</v>
      </c>
      <c r="I168" s="19">
        <f>'raw S-parameter'!I171</f>
        <v>5.777165</v>
      </c>
      <c r="J168" s="19">
        <f t="shared" si="17"/>
        <v>828.926815675913</v>
      </c>
      <c r="K168" s="19">
        <f t="shared" si="12"/>
        <v>252.42481739819056</v>
      </c>
      <c r="L168" s="19">
        <f t="shared" si="13"/>
        <v>-789.5577099288557</v>
      </c>
      <c r="M168" s="19">
        <f t="shared" si="14"/>
        <v>746.0341341083217</v>
      </c>
      <c r="N168" s="19">
        <f t="shared" si="15"/>
        <v>828.926815675913</v>
      </c>
      <c r="O168" s="19">
        <f t="shared" si="16"/>
        <v>911.8194972435043</v>
      </c>
    </row>
    <row r="169" spans="1:15" ht="12.75">
      <c r="A169" s="19">
        <f>'raw S-parameter'!A172*0.000001</f>
        <v>1505.369681</v>
      </c>
      <c r="B169" s="19">
        <f>'raw S-parameter'!B172</f>
        <v>-0.6891083</v>
      </c>
      <c r="C169" s="19">
        <f>'raw S-parameter'!C172</f>
        <v>8.473261</v>
      </c>
      <c r="D169" s="19">
        <f>'raw S-parameter'!D172</f>
        <v>-18.93748</v>
      </c>
      <c r="E169" s="19">
        <f>'raw S-parameter'!E172</f>
        <v>73.56876</v>
      </c>
      <c r="F169" s="19">
        <f>'raw S-parameter'!F172</f>
        <v>-18.93877</v>
      </c>
      <c r="G169" s="19">
        <f>'raw S-parameter'!G172</f>
        <v>72.01609</v>
      </c>
      <c r="H169" s="19">
        <f>'raw S-parameter'!H172</f>
        <v>-0.5607033</v>
      </c>
      <c r="I169" s="19">
        <f>'raw S-parameter'!I172</f>
        <v>5.1081</v>
      </c>
      <c r="J169" s="19">
        <f t="shared" si="17"/>
        <v>784.8588522735168</v>
      </c>
      <c r="K169" s="19">
        <f t="shared" si="12"/>
        <v>222.00868486134564</v>
      </c>
      <c r="L169" s="19">
        <f t="shared" si="13"/>
        <v>-752.8051287273738</v>
      </c>
      <c r="M169" s="19">
        <f t="shared" si="14"/>
        <v>706.3729670461652</v>
      </c>
      <c r="N169" s="19">
        <f t="shared" si="15"/>
        <v>784.8588522735168</v>
      </c>
      <c r="O169" s="19">
        <f t="shared" si="16"/>
        <v>863.3447375008685</v>
      </c>
    </row>
    <row r="170" spans="1:15" ht="12.75">
      <c r="A170" s="19">
        <f>'raw S-parameter'!A173*0.000001</f>
        <v>1581.930842</v>
      </c>
      <c r="B170" s="19">
        <f>'raw S-parameter'!B173</f>
        <v>-0.7476326</v>
      </c>
      <c r="C170" s="19">
        <f>'raw S-parameter'!C173</f>
        <v>7.491393</v>
      </c>
      <c r="D170" s="19">
        <f>'raw S-parameter'!D173</f>
        <v>-18.40455</v>
      </c>
      <c r="E170" s="19">
        <f>'raw S-parameter'!E173</f>
        <v>74.4383</v>
      </c>
      <c r="F170" s="19">
        <f>'raw S-parameter'!F173</f>
        <v>-18.39903</v>
      </c>
      <c r="G170" s="19">
        <f>'raw S-parameter'!G173</f>
        <v>72.86999</v>
      </c>
      <c r="H170" s="19">
        <f>'raw S-parameter'!H173</f>
        <v>-0.6226577</v>
      </c>
      <c r="I170" s="19">
        <f>'raw S-parameter'!I173</f>
        <v>4.895407</v>
      </c>
      <c r="J170" s="19">
        <f t="shared" si="17"/>
        <v>732.1995948039397</v>
      </c>
      <c r="K170" s="19">
        <f t="shared" si="12"/>
        <v>196.43152275242636</v>
      </c>
      <c r="L170" s="19">
        <f t="shared" si="13"/>
        <v>-705.3587055535761</v>
      </c>
      <c r="M170" s="19">
        <f t="shared" si="14"/>
        <v>658.9796353235457</v>
      </c>
      <c r="N170" s="19">
        <f t="shared" si="15"/>
        <v>732.1995948039397</v>
      </c>
      <c r="O170" s="19">
        <f t="shared" si="16"/>
        <v>805.4195542843337</v>
      </c>
    </row>
    <row r="171" spans="1:15" ht="12.75">
      <c r="A171" s="19">
        <f>'raw S-parameter'!A174*0.000001</f>
        <v>1658.4920029999998</v>
      </c>
      <c r="B171" s="19">
        <f>'raw S-parameter'!B174</f>
        <v>-0.7229878</v>
      </c>
      <c r="C171" s="19">
        <f>'raw S-parameter'!C174</f>
        <v>7.624374</v>
      </c>
      <c r="D171" s="19">
        <f>'raw S-parameter'!D174</f>
        <v>-18.01188</v>
      </c>
      <c r="E171" s="19">
        <f>'raw S-parameter'!E174</f>
        <v>75.57138</v>
      </c>
      <c r="F171" s="19">
        <f>'raw S-parameter'!F174</f>
        <v>-18.01477</v>
      </c>
      <c r="G171" s="19">
        <f>'raw S-parameter'!G174</f>
        <v>73.80698</v>
      </c>
      <c r="H171" s="19">
        <f>'raw S-parameter'!H174</f>
        <v>-0.6012832</v>
      </c>
      <c r="I171" s="19">
        <f>'raw S-parameter'!I174</f>
        <v>4.383219</v>
      </c>
      <c r="J171" s="19">
        <f t="shared" si="17"/>
        <v>695.4154089994694</v>
      </c>
      <c r="K171" s="19">
        <f t="shared" si="12"/>
        <v>173.27921396335105</v>
      </c>
      <c r="L171" s="19">
        <f t="shared" si="13"/>
        <v>-673.4811839109854</v>
      </c>
      <c r="M171" s="19">
        <f t="shared" si="14"/>
        <v>625.8738680995224</v>
      </c>
      <c r="N171" s="19">
        <f t="shared" si="15"/>
        <v>695.4154089994694</v>
      </c>
      <c r="O171" s="19">
        <f t="shared" si="16"/>
        <v>764.9569498994163</v>
      </c>
    </row>
    <row r="172" spans="1:15" ht="12.75">
      <c r="A172" s="19">
        <f>'raw S-parameter'!A175*0.000001</f>
        <v>1735.053164</v>
      </c>
      <c r="B172" s="19">
        <f>'raw S-parameter'!B175</f>
        <v>-0.7240027</v>
      </c>
      <c r="C172" s="19">
        <f>'raw S-parameter'!C175</f>
        <v>7.443638</v>
      </c>
      <c r="D172" s="19">
        <f>'raw S-parameter'!D175</f>
        <v>-17.61851</v>
      </c>
      <c r="E172" s="19">
        <f>'raw S-parameter'!E175</f>
        <v>76.38942</v>
      </c>
      <c r="F172" s="19">
        <f>'raw S-parameter'!F175</f>
        <v>-17.62077</v>
      </c>
      <c r="G172" s="19">
        <f>'raw S-parameter'!G175</f>
        <v>74.70272</v>
      </c>
      <c r="H172" s="19">
        <f>'raw S-parameter'!H175</f>
        <v>-0.6824227</v>
      </c>
      <c r="I172" s="19">
        <f>'raw S-parameter'!I175</f>
        <v>3.835111</v>
      </c>
      <c r="J172" s="19">
        <f t="shared" si="17"/>
        <v>660.1958597881934</v>
      </c>
      <c r="K172" s="19">
        <f t="shared" si="12"/>
        <v>155.35833769562203</v>
      </c>
      <c r="L172" s="19">
        <f t="shared" si="13"/>
        <v>-641.6559515736802</v>
      </c>
      <c r="M172" s="19">
        <f t="shared" si="14"/>
        <v>594.176273809374</v>
      </c>
      <c r="N172" s="19">
        <f t="shared" si="15"/>
        <v>660.1958597881934</v>
      </c>
      <c r="O172" s="19">
        <f t="shared" si="16"/>
        <v>726.2154457670127</v>
      </c>
    </row>
    <row r="173" spans="1:15" ht="12.75">
      <c r="A173" s="19">
        <f>'raw S-parameter'!A176*0.000001</f>
        <v>1826.309066</v>
      </c>
      <c r="B173" s="19">
        <f>'raw S-parameter'!B176</f>
        <v>-0.7876871</v>
      </c>
      <c r="C173" s="19">
        <f>'raw S-parameter'!C176</f>
        <v>7.386589</v>
      </c>
      <c r="D173" s="19">
        <f>'raw S-parameter'!D176</f>
        <v>-17.17349</v>
      </c>
      <c r="E173" s="19">
        <f>'raw S-parameter'!E176</f>
        <v>77.32312</v>
      </c>
      <c r="F173" s="19">
        <f>'raw S-parameter'!F176</f>
        <v>-17.17301</v>
      </c>
      <c r="G173" s="19">
        <f>'raw S-parameter'!G176</f>
        <v>75.42703</v>
      </c>
      <c r="H173" s="19">
        <f>'raw S-parameter'!H176</f>
        <v>-0.6481297</v>
      </c>
      <c r="I173" s="19">
        <f>'raw S-parameter'!I176</f>
        <v>3.712752</v>
      </c>
      <c r="J173" s="19">
        <f t="shared" si="17"/>
        <v>622.2282967683836</v>
      </c>
      <c r="K173" s="19">
        <f t="shared" si="12"/>
        <v>136.5495793430021</v>
      </c>
      <c r="L173" s="19">
        <f t="shared" si="13"/>
        <v>-607.0603476430765</v>
      </c>
      <c r="M173" s="19">
        <f t="shared" si="14"/>
        <v>560.0054670915454</v>
      </c>
      <c r="N173" s="19">
        <f t="shared" si="15"/>
        <v>622.2282967683836</v>
      </c>
      <c r="O173" s="19">
        <f t="shared" si="16"/>
        <v>684.451126445222</v>
      </c>
    </row>
    <row r="174" spans="1:15" ht="12.75">
      <c r="A174" s="19">
        <f>'raw S-parameter'!A177*0.000001</f>
        <v>1933.0143389999998</v>
      </c>
      <c r="B174" s="19">
        <f>'raw S-parameter'!B177</f>
        <v>-0.7313615</v>
      </c>
      <c r="C174" s="19">
        <f>'raw S-parameter'!C177</f>
        <v>7.906405</v>
      </c>
      <c r="D174" s="19">
        <f>'raw S-parameter'!D177</f>
        <v>-16.6809</v>
      </c>
      <c r="E174" s="19">
        <f>'raw S-parameter'!E177</f>
        <v>78.14833</v>
      </c>
      <c r="F174" s="19">
        <f>'raw S-parameter'!F177</f>
        <v>-16.68862</v>
      </c>
      <c r="G174" s="19">
        <f>'raw S-parameter'!G177</f>
        <v>76.55466</v>
      </c>
      <c r="H174" s="19">
        <f>'raw S-parameter'!H177</f>
        <v>-0.689998</v>
      </c>
      <c r="I174" s="19">
        <f>'raw S-parameter'!I177</f>
        <v>3.142226</v>
      </c>
      <c r="J174" s="19">
        <f t="shared" si="17"/>
        <v>582.4093992354552</v>
      </c>
      <c r="K174" s="19">
        <f t="shared" si="12"/>
        <v>119.61449842046987</v>
      </c>
      <c r="L174" s="19">
        <f t="shared" si="13"/>
        <v>-569.9939298671726</v>
      </c>
      <c r="M174" s="19">
        <f t="shared" si="14"/>
        <v>524.1684593119097</v>
      </c>
      <c r="N174" s="19">
        <f t="shared" si="15"/>
        <v>582.4093992354552</v>
      </c>
      <c r="O174" s="19">
        <f t="shared" si="16"/>
        <v>640.6503391590009</v>
      </c>
    </row>
    <row r="175" spans="1:15" ht="12.75">
      <c r="A175" s="19">
        <f>'raw S-parameter'!A178*0.000001</f>
        <v>2039.719611</v>
      </c>
      <c r="B175" s="19">
        <f>'raw S-parameter'!B178</f>
        <v>-0.6665426</v>
      </c>
      <c r="C175" s="19">
        <f>'raw S-parameter'!C178</f>
        <v>7.492604</v>
      </c>
      <c r="D175" s="19">
        <f>'raw S-parameter'!D178</f>
        <v>-16.28899</v>
      </c>
      <c r="E175" s="19">
        <f>'raw S-parameter'!E178</f>
        <v>78.74257</v>
      </c>
      <c r="F175" s="19">
        <f>'raw S-parameter'!F178</f>
        <v>-16.29482</v>
      </c>
      <c r="G175" s="19">
        <f>'raw S-parameter'!G178</f>
        <v>77.33056</v>
      </c>
      <c r="H175" s="19">
        <f>'raw S-parameter'!H178</f>
        <v>-0.6944125</v>
      </c>
      <c r="I175" s="19">
        <f>'raw S-parameter'!I178</f>
        <v>2.535079</v>
      </c>
      <c r="J175" s="19">
        <f t="shared" si="17"/>
        <v>552.3031864166343</v>
      </c>
      <c r="K175" s="19">
        <f t="shared" si="12"/>
        <v>107.81925094674433</v>
      </c>
      <c r="L175" s="19">
        <f t="shared" si="13"/>
        <v>-541.6768583309153</v>
      </c>
      <c r="M175" s="19">
        <f t="shared" si="14"/>
        <v>497.0728677749708</v>
      </c>
      <c r="N175" s="19">
        <f t="shared" si="15"/>
        <v>552.3031864166343</v>
      </c>
      <c r="O175" s="19">
        <f t="shared" si="16"/>
        <v>607.5335050582977</v>
      </c>
    </row>
    <row r="176" spans="1:15" ht="12.75">
      <c r="A176" s="19">
        <f>'raw S-parameter'!A179*0.000001</f>
        <v>2146.4248829999997</v>
      </c>
      <c r="B176" s="19">
        <f>'raw S-parameter'!B179</f>
        <v>-0.7860412</v>
      </c>
      <c r="C176" s="19">
        <f>'raw S-parameter'!C179</f>
        <v>7.202381</v>
      </c>
      <c r="D176" s="19">
        <f>'raw S-parameter'!D179</f>
        <v>-15.92474</v>
      </c>
      <c r="E176" s="19">
        <f>'raw S-parameter'!E179</f>
        <v>79.64568</v>
      </c>
      <c r="F176" s="19">
        <f>'raw S-parameter'!F179</f>
        <v>-15.89754</v>
      </c>
      <c r="G176" s="19">
        <f>'raw S-parameter'!G179</f>
        <v>77.95242</v>
      </c>
      <c r="H176" s="19">
        <f>'raw S-parameter'!H179</f>
        <v>-0.764264</v>
      </c>
      <c r="I176" s="19">
        <f>'raw S-parameter'!I179</f>
        <v>2.263409</v>
      </c>
      <c r="J176" s="19">
        <f t="shared" si="17"/>
        <v>525.5139505390939</v>
      </c>
      <c r="K176" s="19">
        <f t="shared" si="12"/>
        <v>94.45320758242812</v>
      </c>
      <c r="L176" s="19">
        <f t="shared" si="13"/>
        <v>-516.9559979230302</v>
      </c>
      <c r="M176" s="19">
        <f t="shared" si="14"/>
        <v>472.96255548518457</v>
      </c>
      <c r="N176" s="19">
        <f t="shared" si="15"/>
        <v>525.5139505390939</v>
      </c>
      <c r="O176" s="19">
        <f t="shared" si="16"/>
        <v>578.0653455930034</v>
      </c>
    </row>
    <row r="177" spans="1:15" ht="12.75">
      <c r="A177" s="19">
        <f>'raw S-parameter'!A180*0.000001</f>
        <v>2253.1301559999997</v>
      </c>
      <c r="B177" s="19">
        <f>'raw S-parameter'!B180</f>
        <v>-0.8774935</v>
      </c>
      <c r="C177" s="19">
        <f>'raw S-parameter'!C180</f>
        <v>7.107088</v>
      </c>
      <c r="D177" s="19">
        <f>'raw S-parameter'!D180</f>
        <v>-15.45309</v>
      </c>
      <c r="E177" s="19">
        <f>'raw S-parameter'!E180</f>
        <v>79.79568</v>
      </c>
      <c r="F177" s="19">
        <f>'raw S-parameter'!F180</f>
        <v>-15.46626</v>
      </c>
      <c r="G177" s="19">
        <f>'raw S-parameter'!G180</f>
        <v>78.12144</v>
      </c>
      <c r="H177" s="19">
        <f>'raw S-parameter'!H180</f>
        <v>-0.7777032</v>
      </c>
      <c r="I177" s="19">
        <f>'raw S-parameter'!I180</f>
        <v>2.440899</v>
      </c>
      <c r="J177" s="19">
        <f t="shared" si="17"/>
        <v>492.45381447797206</v>
      </c>
      <c r="K177" s="19">
        <f t="shared" si="12"/>
        <v>87.24259893183199</v>
      </c>
      <c r="L177" s="19">
        <f t="shared" si="13"/>
        <v>-484.6643047775691</v>
      </c>
      <c r="M177" s="19">
        <f t="shared" si="14"/>
        <v>443.2084330301749</v>
      </c>
      <c r="N177" s="19">
        <f t="shared" si="15"/>
        <v>492.45381447797206</v>
      </c>
      <c r="O177" s="19">
        <f t="shared" si="16"/>
        <v>541.6991959257692</v>
      </c>
    </row>
    <row r="178" spans="1:15" ht="12.75">
      <c r="A178" s="19">
        <f>'raw S-parameter'!A181*0.000001</f>
        <v>2359.835428</v>
      </c>
      <c r="B178" s="19">
        <f>'raw S-parameter'!B181</f>
        <v>-0.8023486</v>
      </c>
      <c r="C178" s="19">
        <f>'raw S-parameter'!C181</f>
        <v>7.455392</v>
      </c>
      <c r="D178" s="19">
        <f>'raw S-parameter'!D181</f>
        <v>-15.04111</v>
      </c>
      <c r="E178" s="19">
        <f>'raw S-parameter'!E181</f>
        <v>80.58305</v>
      </c>
      <c r="F178" s="19">
        <f>'raw S-parameter'!F181</f>
        <v>-15.07086</v>
      </c>
      <c r="G178" s="19">
        <f>'raw S-parameter'!G181</f>
        <v>79.00401</v>
      </c>
      <c r="H178" s="19">
        <f>'raw S-parameter'!H181</f>
        <v>-0.7331739</v>
      </c>
      <c r="I178" s="19">
        <f>'raw S-parameter'!I181</f>
        <v>3.116471</v>
      </c>
      <c r="J178" s="19">
        <f t="shared" si="17"/>
        <v>465.00917468338645</v>
      </c>
      <c r="K178" s="19">
        <f t="shared" si="12"/>
        <v>76.08378558016871</v>
      </c>
      <c r="L178" s="19">
        <f t="shared" si="13"/>
        <v>-458.7426185907683</v>
      </c>
      <c r="M178" s="19">
        <f t="shared" si="14"/>
        <v>418.5082572150478</v>
      </c>
      <c r="N178" s="19">
        <f t="shared" si="15"/>
        <v>465.00917468338645</v>
      </c>
      <c r="O178" s="19">
        <f t="shared" si="16"/>
        <v>511.51009215172513</v>
      </c>
    </row>
    <row r="179" spans="1:15" ht="12.75">
      <c r="A179" s="19">
        <f>'raw S-parameter'!A182*0.000001</f>
        <v>2483.952034</v>
      </c>
      <c r="B179" s="19">
        <f>'raw S-parameter'!B182</f>
        <v>-0.7906313</v>
      </c>
      <c r="C179" s="19">
        <f>'raw S-parameter'!C182</f>
        <v>7.350863</v>
      </c>
      <c r="D179" s="19">
        <f>'raw S-parameter'!D182</f>
        <v>-14.67599</v>
      </c>
      <c r="E179" s="19">
        <f>'raw S-parameter'!E182</f>
        <v>81.15764</v>
      </c>
      <c r="F179" s="19">
        <f>'raw S-parameter'!F182</f>
        <v>-14.70869</v>
      </c>
      <c r="G179" s="19">
        <f>'raw S-parameter'!G182</f>
        <v>79.71681</v>
      </c>
      <c r="H179" s="19">
        <f>'raw S-parameter'!H182</f>
        <v>-0.7484109</v>
      </c>
      <c r="I179" s="19">
        <f>'raw S-parameter'!I182</f>
        <v>3.404839</v>
      </c>
      <c r="J179" s="19">
        <f t="shared" si="17"/>
        <v>441.75072351741784</v>
      </c>
      <c r="K179" s="19">
        <f t="shared" si="12"/>
        <v>67.90433660073695</v>
      </c>
      <c r="L179" s="19">
        <f t="shared" si="13"/>
        <v>-436.5005186697674</v>
      </c>
      <c r="M179" s="19">
        <f t="shared" si="14"/>
        <v>397.57565116567605</v>
      </c>
      <c r="N179" s="19">
        <f t="shared" si="15"/>
        <v>441.75072351741784</v>
      </c>
      <c r="O179" s="19">
        <f t="shared" si="16"/>
        <v>485.92579586915963</v>
      </c>
    </row>
    <row r="180" spans="1:15" ht="12.75">
      <c r="A180" s="19">
        <f>'raw S-parameter'!A183*0.000001</f>
        <v>2629.081236</v>
      </c>
      <c r="B180" s="19">
        <f>'raw S-parameter'!B183</f>
        <v>-0.8807352</v>
      </c>
      <c r="C180" s="19">
        <f>'raw S-parameter'!C183</f>
        <v>7.584395</v>
      </c>
      <c r="D180" s="19">
        <f>'raw S-parameter'!D183</f>
        <v>-14.1949</v>
      </c>
      <c r="E180" s="19">
        <f>'raw S-parameter'!E183</f>
        <v>81.93401</v>
      </c>
      <c r="F180" s="19">
        <f>'raw S-parameter'!F183</f>
        <v>-14.22391</v>
      </c>
      <c r="G180" s="19">
        <f>'raw S-parameter'!G183</f>
        <v>80.29534</v>
      </c>
      <c r="H180" s="19">
        <f>'raw S-parameter'!H183</f>
        <v>-0.7987958</v>
      </c>
      <c r="I180" s="19">
        <f>'raw S-parameter'!I183</f>
        <v>3.98877</v>
      </c>
      <c r="J180" s="19">
        <f t="shared" si="17"/>
        <v>412.5603411007896</v>
      </c>
      <c r="K180" s="19">
        <f t="shared" si="12"/>
        <v>57.887802951749414</v>
      </c>
      <c r="L180" s="19">
        <f t="shared" si="13"/>
        <v>-408.4789313032183</v>
      </c>
      <c r="M180" s="19">
        <f t="shared" si="14"/>
        <v>371.30430699071064</v>
      </c>
      <c r="N180" s="19">
        <f t="shared" si="15"/>
        <v>412.5603411007896</v>
      </c>
      <c r="O180" s="19">
        <f t="shared" si="16"/>
        <v>453.81637521086856</v>
      </c>
    </row>
    <row r="181" spans="1:15" ht="12.75">
      <c r="A181" s="19">
        <f>'raw S-parameter'!A184*0.000001</f>
        <v>2774.210439</v>
      </c>
      <c r="B181" s="19">
        <f>'raw S-parameter'!B184</f>
        <v>-0.9498892</v>
      </c>
      <c r="C181" s="19">
        <f>'raw S-parameter'!C184</f>
        <v>7.206432</v>
      </c>
      <c r="D181" s="19">
        <f>'raw S-parameter'!D184</f>
        <v>-13.70591</v>
      </c>
      <c r="E181" s="19">
        <f>'raw S-parameter'!E184</f>
        <v>81.99769</v>
      </c>
      <c r="F181" s="19">
        <f>'raw S-parameter'!F184</f>
        <v>-13.71334</v>
      </c>
      <c r="G181" s="19">
        <f>'raw S-parameter'!G184</f>
        <v>80.39378</v>
      </c>
      <c r="H181" s="19">
        <f>'raw S-parameter'!H184</f>
        <v>-0.8511119</v>
      </c>
      <c r="I181" s="19">
        <f>'raw S-parameter'!I184</f>
        <v>4.265786</v>
      </c>
      <c r="J181" s="19">
        <f t="shared" si="17"/>
        <v>384.5019172929552</v>
      </c>
      <c r="K181" s="19">
        <f t="shared" si="12"/>
        <v>53.527675251263425</v>
      </c>
      <c r="L181" s="19">
        <f t="shared" si="13"/>
        <v>-380.7578132936393</v>
      </c>
      <c r="M181" s="19">
        <f t="shared" si="14"/>
        <v>346.0517255636597</v>
      </c>
      <c r="N181" s="19">
        <f t="shared" si="15"/>
        <v>384.5019172929552</v>
      </c>
      <c r="O181" s="19">
        <f t="shared" si="16"/>
        <v>422.95210902225074</v>
      </c>
    </row>
    <row r="182" spans="1:15" ht="12.75">
      <c r="A182" s="19">
        <f>'raw S-parameter'!A185*0.000001</f>
        <v>2919.339641</v>
      </c>
      <c r="B182" s="19">
        <f>'raw S-parameter'!B185</f>
        <v>-0.9973763</v>
      </c>
      <c r="C182" s="19">
        <f>'raw S-parameter'!C185</f>
        <v>3.414488</v>
      </c>
      <c r="D182" s="19">
        <f>'raw S-parameter'!D185</f>
        <v>-13.26285</v>
      </c>
      <c r="E182" s="19">
        <f>'raw S-parameter'!E185</f>
        <v>79.49426</v>
      </c>
      <c r="F182" s="19">
        <f>'raw S-parameter'!F185</f>
        <v>-13.258</v>
      </c>
      <c r="G182" s="19">
        <f>'raw S-parameter'!G185</f>
        <v>79.26762</v>
      </c>
      <c r="H182" s="19">
        <f>'raw S-parameter'!H185</f>
        <v>-0.9054095</v>
      </c>
      <c r="I182" s="19">
        <f>'raw S-parameter'!I185</f>
        <v>2.882244</v>
      </c>
      <c r="J182" s="19">
        <f t="shared" si="17"/>
        <v>360.40761699941396</v>
      </c>
      <c r="K182" s="19">
        <f t="shared" si="12"/>
        <v>65.71457286146098</v>
      </c>
      <c r="L182" s="19">
        <f t="shared" si="13"/>
        <v>-354.36597650569104</v>
      </c>
      <c r="M182" s="19">
        <f t="shared" si="14"/>
        <v>324.36685529947255</v>
      </c>
      <c r="N182" s="19">
        <f t="shared" si="15"/>
        <v>360.40761699941396</v>
      </c>
      <c r="O182" s="19">
        <f t="shared" si="16"/>
        <v>396.4483786993554</v>
      </c>
    </row>
    <row r="183" spans="1:15" s="21" customFormat="1" ht="12.75">
      <c r="A183" s="20">
        <f>'raw S-parameter'!A186*0.000001</f>
        <v>3064.468844</v>
      </c>
      <c r="B183" s="20">
        <f>'raw S-parameter'!B186</f>
        <v>-1.053618</v>
      </c>
      <c r="C183" s="20">
        <f>'raw S-parameter'!C186</f>
        <v>5.973523</v>
      </c>
      <c r="D183" s="20">
        <f>'raw S-parameter'!D186</f>
        <v>-12.90684</v>
      </c>
      <c r="E183" s="20">
        <f>'raw S-parameter'!E186</f>
        <v>81.41385</v>
      </c>
      <c r="F183" s="20">
        <f>'raw S-parameter'!F186</f>
        <v>-12.93013</v>
      </c>
      <c r="G183" s="20">
        <f>'raw S-parameter'!G186</f>
        <v>79.99045</v>
      </c>
      <c r="H183" s="20">
        <f>'raw S-parameter'!H186</f>
        <v>-0.9817556</v>
      </c>
      <c r="I183" s="20">
        <f>'raw S-parameter'!I186</f>
        <v>2.808859</v>
      </c>
      <c r="J183" s="20">
        <f t="shared" si="17"/>
        <v>341.9183140121847</v>
      </c>
      <c r="K183" s="20">
        <f t="shared" si="12"/>
        <v>51.04714905695663</v>
      </c>
      <c r="L183" s="20">
        <f t="shared" si="13"/>
        <v>-338.0862641842933</v>
      </c>
      <c r="M183" s="20">
        <f t="shared" si="14"/>
        <v>307.72648261096623</v>
      </c>
      <c r="N183" s="20">
        <f t="shared" si="15"/>
        <v>341.9183140121847</v>
      </c>
      <c r="O183" s="20">
        <f t="shared" si="16"/>
        <v>376.11014541340313</v>
      </c>
    </row>
    <row r="184" spans="1:15" ht="12.75">
      <c r="A184" s="19">
        <f>'raw S-parameter'!A187*0.000001</f>
        <v>3209.598046</v>
      </c>
      <c r="B184" s="19">
        <f>'raw S-parameter'!B187</f>
        <v>-1.228993</v>
      </c>
      <c r="C184" s="19">
        <f>'raw S-parameter'!C187</f>
        <v>9.162338</v>
      </c>
      <c r="D184" s="19">
        <f>'raw S-parameter'!D187</f>
        <v>-12.59044</v>
      </c>
      <c r="E184" s="19">
        <f>'raw S-parameter'!E187</f>
        <v>83.71918</v>
      </c>
      <c r="F184" s="19">
        <f>'raw S-parameter'!F187</f>
        <v>-12.5422</v>
      </c>
      <c r="G184" s="19">
        <f>'raw S-parameter'!G187</f>
        <v>80.48509</v>
      </c>
      <c r="H184" s="19">
        <f>'raw S-parameter'!H187</f>
        <v>-1.066665</v>
      </c>
      <c r="I184" s="19">
        <f>'raw S-parameter'!I187</f>
        <v>1.926796</v>
      </c>
      <c r="J184" s="19">
        <f t="shared" si="17"/>
        <v>326.11026844941915</v>
      </c>
      <c r="K184" s="19">
        <f t="shared" si="12"/>
        <v>35.67697614204</v>
      </c>
      <c r="L184" s="19">
        <f t="shared" si="13"/>
        <v>-324.1528351896872</v>
      </c>
      <c r="M184" s="19">
        <f t="shared" si="14"/>
        <v>293.4992416044772</v>
      </c>
      <c r="N184" s="19">
        <f t="shared" si="15"/>
        <v>326.11026844941915</v>
      </c>
      <c r="O184" s="19">
        <f t="shared" si="16"/>
        <v>358.721295294361</v>
      </c>
    </row>
    <row r="185" spans="1:15" ht="12.75">
      <c r="A185" s="19">
        <f>'raw S-parameter'!A188*0.000001</f>
        <v>3378.4083</v>
      </c>
      <c r="B185" s="19">
        <f>'raw S-parameter'!B188</f>
        <v>-1.373321</v>
      </c>
      <c r="C185" s="19">
        <f>'raw S-parameter'!C188</f>
        <v>8.679705</v>
      </c>
      <c r="D185" s="19">
        <f>'raw S-parameter'!D188</f>
        <v>-12.3256</v>
      </c>
      <c r="E185" s="19">
        <f>'raw S-parameter'!E188</f>
        <v>83.92939</v>
      </c>
      <c r="F185" s="19">
        <f>'raw S-parameter'!F188</f>
        <v>-12.24196</v>
      </c>
      <c r="G185" s="19">
        <f>'raw S-parameter'!G188</f>
        <v>80.17363</v>
      </c>
      <c r="H185" s="19">
        <f>'raw S-parameter'!H188</f>
        <v>-1.010076</v>
      </c>
      <c r="I185" s="19">
        <f>'raw S-parameter'!I188</f>
        <v>0.3695999</v>
      </c>
      <c r="J185" s="19">
        <f t="shared" si="17"/>
        <v>313.313889419914</v>
      </c>
      <c r="K185" s="19">
        <f t="shared" si="12"/>
        <v>33.134200030591614</v>
      </c>
      <c r="L185" s="19">
        <f t="shared" si="13"/>
        <v>-311.55692592488913</v>
      </c>
      <c r="M185" s="19">
        <f t="shared" si="14"/>
        <v>281.9825004779226</v>
      </c>
      <c r="N185" s="19">
        <f t="shared" si="15"/>
        <v>313.313889419914</v>
      </c>
      <c r="O185" s="19">
        <f t="shared" si="16"/>
        <v>344.6452783619054</v>
      </c>
    </row>
    <row r="186" spans="1:15" ht="12.75">
      <c r="A186" s="19">
        <f>'raw S-parameter'!A189*0.000001</f>
        <v>3575.797659</v>
      </c>
      <c r="B186" s="19">
        <f>'raw S-parameter'!B189</f>
        <v>-1.067567</v>
      </c>
      <c r="C186" s="19">
        <f>'raw S-parameter'!C189</f>
        <v>5.511143</v>
      </c>
      <c r="D186" s="19">
        <f>'raw S-parameter'!D189</f>
        <v>-12.03824</v>
      </c>
      <c r="E186" s="19">
        <f>'raw S-parameter'!E189</f>
        <v>81.57642</v>
      </c>
      <c r="F186" s="19">
        <f>'raw S-parameter'!F189</f>
        <v>-12.05507</v>
      </c>
      <c r="G186" s="19">
        <f>'raw S-parameter'!G189</f>
        <v>80.11498</v>
      </c>
      <c r="H186" s="19">
        <f>'raw S-parameter'!H189</f>
        <v>-1.040836</v>
      </c>
      <c r="I186" s="19">
        <f>'raw S-parameter'!I189</f>
        <v>0.4180429</v>
      </c>
      <c r="J186" s="19">
        <f t="shared" si="17"/>
        <v>299.8637181709323</v>
      </c>
      <c r="K186" s="19">
        <f t="shared" si="12"/>
        <v>43.92708101260986</v>
      </c>
      <c r="L186" s="19">
        <f t="shared" si="13"/>
        <v>-296.62882703642936</v>
      </c>
      <c r="M186" s="19">
        <f t="shared" si="14"/>
        <v>269.8773463538391</v>
      </c>
      <c r="N186" s="19">
        <f t="shared" si="15"/>
        <v>299.8637181709323</v>
      </c>
      <c r="O186" s="19">
        <f t="shared" si="16"/>
        <v>329.85008998802556</v>
      </c>
    </row>
    <row r="187" spans="1:15" ht="12.75">
      <c r="A187" s="19">
        <f>'raw S-parameter'!A190*0.000001</f>
        <v>3773.187019</v>
      </c>
      <c r="B187" s="19">
        <f>'raw S-parameter'!B190</f>
        <v>-1.094717</v>
      </c>
      <c r="C187" s="19">
        <f>'raw S-parameter'!C190</f>
        <v>4.857163</v>
      </c>
      <c r="D187" s="19">
        <f>'raw S-parameter'!D190</f>
        <v>-11.70728</v>
      </c>
      <c r="E187" s="19">
        <f>'raw S-parameter'!E190</f>
        <v>80.97736</v>
      </c>
      <c r="F187" s="19">
        <f>'raw S-parameter'!F190</f>
        <v>-11.74056</v>
      </c>
      <c r="G187" s="19">
        <f>'raw S-parameter'!G190</f>
        <v>80.5632</v>
      </c>
      <c r="H187" s="19">
        <f>'raw S-parameter'!H190</f>
        <v>-1.012399</v>
      </c>
      <c r="I187" s="19">
        <f>'raw S-parameter'!I190</f>
        <v>0.6146493</v>
      </c>
      <c r="J187" s="19">
        <f t="shared" si="17"/>
        <v>284.9142592979132</v>
      </c>
      <c r="K187" s="19">
        <f t="shared" si="12"/>
        <v>44.68160192990878</v>
      </c>
      <c r="L187" s="19">
        <f t="shared" si="13"/>
        <v>-281.3888583442061</v>
      </c>
      <c r="M187" s="19">
        <f t="shared" si="14"/>
        <v>256.42283336812187</v>
      </c>
      <c r="N187" s="19">
        <f t="shared" si="15"/>
        <v>284.9142592979132</v>
      </c>
      <c r="O187" s="19">
        <f t="shared" si="16"/>
        <v>313.4056852277045</v>
      </c>
    </row>
    <row r="188" spans="1:15" ht="12.75">
      <c r="A188" s="19">
        <f>'raw S-parameter'!A191*0.000001</f>
        <v>3970.5763789999996</v>
      </c>
      <c r="B188" s="19">
        <f>'raw S-parameter'!B191</f>
        <v>-1.127948</v>
      </c>
      <c r="C188" s="19">
        <f>'raw S-parameter'!C191</f>
        <v>4.603165</v>
      </c>
      <c r="D188" s="19">
        <f>'raw S-parameter'!D191</f>
        <v>-11.24257</v>
      </c>
      <c r="E188" s="19">
        <f>'raw S-parameter'!E191</f>
        <v>82.44979</v>
      </c>
      <c r="F188" s="19">
        <f>'raw S-parameter'!F191</f>
        <v>-11.31219</v>
      </c>
      <c r="G188" s="19">
        <f>'raw S-parameter'!G191</f>
        <v>81.79874</v>
      </c>
      <c r="H188" s="19">
        <f>'raw S-parameter'!H191</f>
        <v>-1.034711</v>
      </c>
      <c r="I188" s="19">
        <f>'raw S-parameter'!I191</f>
        <v>3.172258</v>
      </c>
      <c r="J188" s="19">
        <f t="shared" si="17"/>
        <v>264.86188708820896</v>
      </c>
      <c r="K188" s="19">
        <f t="shared" si="12"/>
        <v>34.801520948752646</v>
      </c>
      <c r="L188" s="19">
        <f t="shared" si="13"/>
        <v>-262.56556013990235</v>
      </c>
      <c r="M188" s="19">
        <f t="shared" si="14"/>
        <v>238.37569837938804</v>
      </c>
      <c r="N188" s="19">
        <f t="shared" si="15"/>
        <v>264.86188708820896</v>
      </c>
      <c r="O188" s="19">
        <f t="shared" si="16"/>
        <v>291.3480757970298</v>
      </c>
    </row>
    <row r="189" spans="1:15" ht="12.75">
      <c r="A189" s="19">
        <f>'raw S-parameter'!A192*0.000001</f>
        <v>4167.965739</v>
      </c>
      <c r="B189" s="19">
        <f>'raw S-parameter'!B192</f>
        <v>-1.054111</v>
      </c>
      <c r="C189" s="19">
        <f>'raw S-parameter'!C192</f>
        <v>5.844158</v>
      </c>
      <c r="D189" s="19">
        <f>'raw S-parameter'!D192</f>
        <v>-10.70244</v>
      </c>
      <c r="E189" s="19">
        <f>'raw S-parameter'!E192</f>
        <v>83.37509</v>
      </c>
      <c r="F189" s="19">
        <f>'raw S-parameter'!F192</f>
        <v>-10.79338</v>
      </c>
      <c r="G189" s="19">
        <f>'raw S-parameter'!G192</f>
        <v>82.32146</v>
      </c>
      <c r="H189" s="19">
        <f>'raw S-parameter'!H192</f>
        <v>-1.116163</v>
      </c>
      <c r="I189" s="19">
        <f>'raw S-parameter'!I192</f>
        <v>3.575522</v>
      </c>
      <c r="J189" s="19">
        <f t="shared" si="17"/>
        <v>242.864088815682</v>
      </c>
      <c r="K189" s="19">
        <f t="shared" si="12"/>
        <v>28.018991887528937</v>
      </c>
      <c r="L189" s="19">
        <f t="shared" si="13"/>
        <v>-241.24241279235721</v>
      </c>
      <c r="M189" s="19">
        <f t="shared" si="14"/>
        <v>218.57767993411383</v>
      </c>
      <c r="N189" s="19">
        <f t="shared" si="15"/>
        <v>242.864088815682</v>
      </c>
      <c r="O189" s="19">
        <f t="shared" si="16"/>
        <v>267.1504976972502</v>
      </c>
    </row>
    <row r="190" spans="1:15" ht="12.75">
      <c r="A190" s="19">
        <f>'raw S-parameter'!A193*0.000001</f>
        <v>4365.355098999999</v>
      </c>
      <c r="B190" s="19">
        <f>'raw S-parameter'!B193</f>
        <v>-1.209717</v>
      </c>
      <c r="C190" s="19">
        <f>'raw S-parameter'!C193</f>
        <v>6.392624</v>
      </c>
      <c r="D190" s="19">
        <f>'raw S-parameter'!D193</f>
        <v>-10.2843</v>
      </c>
      <c r="E190" s="19">
        <f>'raw S-parameter'!E193</f>
        <v>83.04416</v>
      </c>
      <c r="F190" s="19">
        <f>'raw S-parameter'!F193</f>
        <v>-10.31784</v>
      </c>
      <c r="G190" s="19">
        <f>'raw S-parameter'!G193</f>
        <v>82.18109</v>
      </c>
      <c r="H190" s="19">
        <f>'raw S-parameter'!H193</f>
        <v>-1.165615</v>
      </c>
      <c r="I190" s="19">
        <f>'raw S-parameter'!I193</f>
        <v>3.268414</v>
      </c>
      <c r="J190" s="19">
        <f t="shared" si="17"/>
        <v>226.74955139794423</v>
      </c>
      <c r="K190" s="19">
        <f t="shared" si="12"/>
        <v>27.460349063571847</v>
      </c>
      <c r="L190" s="19">
        <f t="shared" si="13"/>
        <v>-225.08062619531637</v>
      </c>
      <c r="M190" s="19">
        <f t="shared" si="14"/>
        <v>204.07459625814982</v>
      </c>
      <c r="N190" s="19">
        <f t="shared" si="15"/>
        <v>226.74955139794423</v>
      </c>
      <c r="O190" s="19">
        <f t="shared" si="16"/>
        <v>249.42450653773867</v>
      </c>
    </row>
    <row r="191" spans="1:15" ht="12.75">
      <c r="A191" s="19">
        <f>'raw S-parameter'!A194*0.000001</f>
        <v>4594.952915</v>
      </c>
      <c r="B191" s="19">
        <f>'raw S-parameter'!B194</f>
        <v>-1.270105</v>
      </c>
      <c r="C191" s="19">
        <f>'raw S-parameter'!C194</f>
        <v>7.431097</v>
      </c>
      <c r="D191" s="19">
        <f>'raw S-parameter'!D194</f>
        <v>-9.944772</v>
      </c>
      <c r="E191" s="19">
        <f>'raw S-parameter'!E194</f>
        <v>82.60882</v>
      </c>
      <c r="F191" s="19">
        <f>'raw S-parameter'!F194</f>
        <v>-10.01513</v>
      </c>
      <c r="G191" s="19">
        <f>'raw S-parameter'!G194</f>
        <v>81.68277</v>
      </c>
      <c r="H191" s="19">
        <f>'raw S-parameter'!H194</f>
        <v>-1.392019</v>
      </c>
      <c r="I191" s="19">
        <f>'raw S-parameter'!I194</f>
        <v>0.8462747</v>
      </c>
      <c r="J191" s="19">
        <f t="shared" si="17"/>
        <v>214.22345533604502</v>
      </c>
      <c r="K191" s="19">
        <f t="shared" si="12"/>
        <v>27.558334926523163</v>
      </c>
      <c r="L191" s="19">
        <f t="shared" si="13"/>
        <v>-212.44346775599396</v>
      </c>
      <c r="M191" s="19">
        <f t="shared" si="14"/>
        <v>192.80110980244052</v>
      </c>
      <c r="N191" s="19">
        <f t="shared" si="15"/>
        <v>214.22345533604502</v>
      </c>
      <c r="O191" s="19">
        <f t="shared" si="16"/>
        <v>235.64580086964952</v>
      </c>
    </row>
    <row r="192" spans="1:15" ht="12.75">
      <c r="A192" s="19">
        <f>'raw S-parameter'!A195*0.000001</f>
        <v>4870.72209</v>
      </c>
      <c r="B192" s="19">
        <f>'raw S-parameter'!B195</f>
        <v>-1.196524</v>
      </c>
      <c r="C192" s="19">
        <f>'raw S-parameter'!C195</f>
        <v>10.0681</v>
      </c>
      <c r="D192" s="19">
        <f>'raw S-parameter'!D195</f>
        <v>-9.750036</v>
      </c>
      <c r="E192" s="19">
        <f>'raw S-parameter'!E195</f>
        <v>84.47811</v>
      </c>
      <c r="F192" s="19">
        <f>'raw S-parameter'!F195</f>
        <v>-9.824645</v>
      </c>
      <c r="G192" s="19">
        <f>'raw S-parameter'!G195</f>
        <v>82.38592</v>
      </c>
      <c r="H192" s="19">
        <f>'raw S-parameter'!H195</f>
        <v>-1.30659</v>
      </c>
      <c r="I192" s="19">
        <f>'raw S-parameter'!I195</f>
        <v>-1.283899</v>
      </c>
      <c r="J192" s="19">
        <f t="shared" si="17"/>
        <v>207.2570099978454</v>
      </c>
      <c r="K192" s="19">
        <f t="shared" si="12"/>
        <v>19.943521167480988</v>
      </c>
      <c r="L192" s="19">
        <f t="shared" si="13"/>
        <v>-206.2952354192632</v>
      </c>
      <c r="M192" s="19">
        <f t="shared" si="14"/>
        <v>186.53130899806084</v>
      </c>
      <c r="N192" s="19">
        <f t="shared" si="15"/>
        <v>207.2570099978454</v>
      </c>
      <c r="O192" s="19">
        <f t="shared" si="16"/>
        <v>227.9827109976299</v>
      </c>
    </row>
    <row r="193" spans="1:15" ht="12.75">
      <c r="A193" s="19">
        <f>'raw S-parameter'!A196*0.000001</f>
        <v>5146.491266</v>
      </c>
      <c r="B193" s="19">
        <f>'raw S-parameter'!B196</f>
        <v>-1.405938</v>
      </c>
      <c r="C193" s="19">
        <f>'raw S-parameter'!C196</f>
        <v>11.47622</v>
      </c>
      <c r="D193" s="19">
        <f>'raw S-parameter'!D196</f>
        <v>-9.54028</v>
      </c>
      <c r="E193" s="19">
        <f>'raw S-parameter'!E196</f>
        <v>86.58821</v>
      </c>
      <c r="F193" s="19">
        <f>'raw S-parameter'!F196</f>
        <v>-9.563333</v>
      </c>
      <c r="G193" s="19">
        <f>'raw S-parameter'!G196</f>
        <v>84.35156</v>
      </c>
      <c r="H193" s="19">
        <f>'raw S-parameter'!H196</f>
        <v>-1.338178</v>
      </c>
      <c r="I193" s="19">
        <f>'raw S-parameter'!I196</f>
        <v>1.042006</v>
      </c>
      <c r="J193" s="19">
        <f t="shared" si="17"/>
        <v>199.9259202122698</v>
      </c>
      <c r="K193" s="19">
        <f t="shared" si="12"/>
        <v>11.89794826754231</v>
      </c>
      <c r="L193" s="19">
        <f t="shared" si="13"/>
        <v>-199.57157212325046</v>
      </c>
      <c r="M193" s="19">
        <f t="shared" si="14"/>
        <v>179.93332819104282</v>
      </c>
      <c r="N193" s="19">
        <f t="shared" si="15"/>
        <v>199.9259202122698</v>
      </c>
      <c r="O193" s="19">
        <f t="shared" si="16"/>
        <v>219.91851223349678</v>
      </c>
    </row>
    <row r="194" spans="1:15" ht="12.75">
      <c r="A194" s="19">
        <f>'raw S-parameter'!A197*0.000001</f>
        <v>5422.260440999999</v>
      </c>
      <c r="B194" s="19">
        <f>'raw S-parameter'!B197</f>
        <v>-1.565396</v>
      </c>
      <c r="C194" s="19">
        <f>'raw S-parameter'!C197</f>
        <v>12.52847</v>
      </c>
      <c r="D194" s="19">
        <f>'raw S-parameter'!D197</f>
        <v>-9.232435</v>
      </c>
      <c r="E194" s="19">
        <f>'raw S-parameter'!E197</f>
        <v>89.09759</v>
      </c>
      <c r="F194" s="19">
        <f>'raw S-parameter'!F197</f>
        <v>-9.252599</v>
      </c>
      <c r="G194" s="19">
        <f>'raw S-parameter'!G197</f>
        <v>86.70618</v>
      </c>
      <c r="H194" s="19">
        <f>'raw S-parameter'!H197</f>
        <v>-1.313741</v>
      </c>
      <c r="I194" s="19">
        <f>'raw S-parameter'!I197</f>
        <v>3.612866</v>
      </c>
      <c r="J194" s="19">
        <f t="shared" si="17"/>
        <v>189.4821236741727</v>
      </c>
      <c r="K194" s="19">
        <f t="shared" si="12"/>
        <v>2.98422493508933</v>
      </c>
      <c r="L194" s="19">
        <f t="shared" si="13"/>
        <v>-189.45862237863778</v>
      </c>
      <c r="M194" s="19">
        <f t="shared" si="14"/>
        <v>170.53391130675544</v>
      </c>
      <c r="N194" s="19">
        <f t="shared" si="15"/>
        <v>189.4821236741727</v>
      </c>
      <c r="O194" s="19">
        <f t="shared" si="16"/>
        <v>208.43033604158995</v>
      </c>
    </row>
    <row r="195" spans="1:15" ht="12.75">
      <c r="A195" s="19">
        <f>'raw S-parameter'!A198*0.000001</f>
        <v>5698.029616</v>
      </c>
      <c r="B195" s="19">
        <f>'raw S-parameter'!B198</f>
        <v>-1.855469</v>
      </c>
      <c r="C195" s="19">
        <f>'raw S-parameter'!C198</f>
        <v>11.62922</v>
      </c>
      <c r="D195" s="19">
        <f>'raw S-parameter'!D198</f>
        <v>-8.689307</v>
      </c>
      <c r="E195" s="19">
        <f>'raw S-parameter'!E198</f>
        <v>89.443</v>
      </c>
      <c r="F195" s="19">
        <f>'raw S-parameter'!F198</f>
        <v>-8.717101</v>
      </c>
      <c r="G195" s="19">
        <f>'raw S-parameter'!G198</f>
        <v>87.74628</v>
      </c>
      <c r="H195" s="19">
        <f>'raw S-parameter'!H198</f>
        <v>-1.559396</v>
      </c>
      <c r="I195" s="19">
        <f>'raw S-parameter'!I198</f>
        <v>5.212809</v>
      </c>
      <c r="J195" s="19">
        <f t="shared" si="17"/>
        <v>171.93515151428122</v>
      </c>
      <c r="K195" s="19">
        <f aca="true" t="shared" si="18" ref="K195:K203">J195*COS(E195*PI()/180)</f>
        <v>1.6714384856026079</v>
      </c>
      <c r="L195" s="19">
        <f aca="true" t="shared" si="19" ref="L195:L203">J195*-SIN(E195*PI()/180)</f>
        <v>-171.92702701910392</v>
      </c>
      <c r="M195" s="19">
        <f aca="true" t="shared" si="20" ref="M195:M203">2*$M$1*(10^(-D195/20)-1)</f>
        <v>154.7416363628531</v>
      </c>
      <c r="N195" s="19">
        <f aca="true" t="shared" si="21" ref="N195:N203">2*$N$1*(10^(-D195/20)-1)</f>
        <v>171.93515151428122</v>
      </c>
      <c r="O195" s="19">
        <f aca="true" t="shared" si="22" ref="O195:O203">2*$O$1*(10^(-D195/20)-1)</f>
        <v>189.12866666570932</v>
      </c>
    </row>
    <row r="196" spans="1:15" ht="12.75">
      <c r="A196" s="19">
        <f>'raw S-parameter'!A199*0.000001</f>
        <v>5973.798792</v>
      </c>
      <c r="B196" s="19">
        <f>'raw S-parameter'!B199</f>
        <v>-2.05209</v>
      </c>
      <c r="C196" s="19">
        <f>'raw S-parameter'!C199</f>
        <v>11.7311</v>
      </c>
      <c r="D196" s="19">
        <f>'raw S-parameter'!D199</f>
        <v>-8.361488</v>
      </c>
      <c r="E196" s="19">
        <f>'raw S-parameter'!E199</f>
        <v>88.50494</v>
      </c>
      <c r="F196" s="19">
        <f>'raw S-parameter'!F199</f>
        <v>-8.363787</v>
      </c>
      <c r="G196" s="19">
        <f>'raw S-parameter'!G199</f>
        <v>87.68148</v>
      </c>
      <c r="H196" s="19">
        <f>'raw S-parameter'!H199</f>
        <v>-1.757996</v>
      </c>
      <c r="I196" s="19">
        <f>'raw S-parameter'!I199</f>
        <v>2.885254</v>
      </c>
      <c r="J196" s="19">
        <f aca="true" t="shared" si="23" ref="J196:J203">2*$K$1*(10^(-D196/20)-1)</f>
        <v>161.8631573674195</v>
      </c>
      <c r="K196" s="19">
        <f t="shared" si="18"/>
        <v>4.223132547435535</v>
      </c>
      <c r="L196" s="19">
        <f t="shared" si="19"/>
        <v>-161.80805562281748</v>
      </c>
      <c r="M196" s="19">
        <f t="shared" si="20"/>
        <v>145.67684163067756</v>
      </c>
      <c r="N196" s="19">
        <f t="shared" si="21"/>
        <v>161.8631573674195</v>
      </c>
      <c r="O196" s="19">
        <f t="shared" si="22"/>
        <v>178.04947310416145</v>
      </c>
    </row>
    <row r="197" spans="1:15" ht="12.75">
      <c r="A197" s="19">
        <f>'raw S-parameter'!A200*0.000001</f>
        <v>6249.567967</v>
      </c>
      <c r="B197" s="19">
        <f>'raw S-parameter'!B200</f>
        <v>-2.088803</v>
      </c>
      <c r="C197" s="19">
        <f>'raw S-parameter'!C200</f>
        <v>12.06611</v>
      </c>
      <c r="D197" s="19">
        <f>'raw S-parameter'!D200</f>
        <v>-8.269121</v>
      </c>
      <c r="E197" s="19">
        <f>'raw S-parameter'!E200</f>
        <v>89.12001</v>
      </c>
      <c r="F197" s="19">
        <f>'raw S-parameter'!F200</f>
        <v>-8.309675</v>
      </c>
      <c r="G197" s="19">
        <f>'raw S-parameter'!G200</f>
        <v>88.37657</v>
      </c>
      <c r="H197" s="19">
        <f>'raw S-parameter'!H200</f>
        <v>-1.87305</v>
      </c>
      <c r="I197" s="19">
        <f>'raw S-parameter'!I200</f>
        <v>1.245787</v>
      </c>
      <c r="J197" s="19">
        <f t="shared" si="23"/>
        <v>159.09322093364185</v>
      </c>
      <c r="K197" s="19">
        <f t="shared" si="18"/>
        <v>2.443372629153476</v>
      </c>
      <c r="L197" s="19">
        <f t="shared" si="19"/>
        <v>-159.07445702323074</v>
      </c>
      <c r="M197" s="19">
        <f t="shared" si="20"/>
        <v>143.18389884027766</v>
      </c>
      <c r="N197" s="19">
        <f t="shared" si="21"/>
        <v>159.09322093364185</v>
      </c>
      <c r="O197" s="19">
        <f t="shared" si="22"/>
        <v>175.00254302700603</v>
      </c>
    </row>
    <row r="198" spans="1:15" ht="12.75">
      <c r="A198" s="19">
        <f>'raw S-parameter'!A201*0.000001</f>
        <v>6578.266806</v>
      </c>
      <c r="B198" s="19">
        <f>'raw S-parameter'!B201</f>
        <v>-2.269788</v>
      </c>
      <c r="C198" s="19">
        <f>'raw S-parameter'!C201</f>
        <v>13.51211</v>
      </c>
      <c r="D198" s="19">
        <f>'raw S-parameter'!D201</f>
        <v>-8.14878</v>
      </c>
      <c r="E198" s="19">
        <f>'raw S-parameter'!E201</f>
        <v>91.80177</v>
      </c>
      <c r="F198" s="19">
        <f>'raw S-parameter'!F201</f>
        <v>-8.126867</v>
      </c>
      <c r="G198" s="19">
        <f>'raw S-parameter'!G201</f>
        <v>90.83895</v>
      </c>
      <c r="H198" s="19">
        <f>'raw S-parameter'!H201</f>
        <v>-1.806341</v>
      </c>
      <c r="I198" s="19">
        <f>'raw S-parameter'!I201</f>
        <v>3.317502</v>
      </c>
      <c r="J198" s="19">
        <f t="shared" si="23"/>
        <v>155.52829667126642</v>
      </c>
      <c r="K198" s="19">
        <f t="shared" si="18"/>
        <v>-4.890064114562308</v>
      </c>
      <c r="L198" s="19">
        <f t="shared" si="19"/>
        <v>-155.4514018541516</v>
      </c>
      <c r="M198" s="19">
        <f t="shared" si="20"/>
        <v>139.97546700413977</v>
      </c>
      <c r="N198" s="19">
        <f t="shared" si="21"/>
        <v>155.52829667126642</v>
      </c>
      <c r="O198" s="19">
        <f t="shared" si="22"/>
        <v>171.08112633839306</v>
      </c>
    </row>
    <row r="199" spans="1:15" ht="12.75">
      <c r="A199" s="19">
        <f>'raw S-parameter'!A202*0.000001</f>
        <v>6962.613445</v>
      </c>
      <c r="B199" s="19">
        <f>'raw S-parameter'!B202</f>
        <v>-2.566064</v>
      </c>
      <c r="C199" s="19">
        <f>'raw S-parameter'!C202</f>
        <v>12.84185</v>
      </c>
      <c r="D199" s="19">
        <f>'raw S-parameter'!D202</f>
        <v>-7.667337</v>
      </c>
      <c r="E199" s="19">
        <f>'raw S-parameter'!E202</f>
        <v>92.7706</v>
      </c>
      <c r="F199" s="19">
        <f>'raw S-parameter'!F202</f>
        <v>-7.64669</v>
      </c>
      <c r="G199" s="19">
        <f>'raw S-parameter'!G202</f>
        <v>91.86484</v>
      </c>
      <c r="H199" s="19">
        <f>'raw S-parameter'!H202</f>
        <v>-2.094978</v>
      </c>
      <c r="I199" s="19">
        <f>'raw S-parameter'!I202</f>
        <v>7.171346</v>
      </c>
      <c r="J199" s="19">
        <f t="shared" si="23"/>
        <v>141.7502044269741</v>
      </c>
      <c r="K199" s="19">
        <f t="shared" si="18"/>
        <v>-6.851814954104915</v>
      </c>
      <c r="L199" s="19">
        <f t="shared" si="19"/>
        <v>-141.58450864032991</v>
      </c>
      <c r="M199" s="19">
        <f t="shared" si="20"/>
        <v>127.57518398427669</v>
      </c>
      <c r="N199" s="19">
        <f t="shared" si="21"/>
        <v>141.7502044269741</v>
      </c>
      <c r="O199" s="19">
        <f t="shared" si="22"/>
        <v>155.92522486967152</v>
      </c>
    </row>
    <row r="200" spans="1:15" ht="12.75">
      <c r="A200" s="19">
        <f>'raw S-parameter'!A203*0.000001</f>
        <v>7346.960083999999</v>
      </c>
      <c r="B200" s="19">
        <f>'raw S-parameter'!B203</f>
        <v>-2.753893</v>
      </c>
      <c r="C200" s="19">
        <f>'raw S-parameter'!C203</f>
        <v>14.74976</v>
      </c>
      <c r="D200" s="19">
        <f>'raw S-parameter'!D203</f>
        <v>-7.593577</v>
      </c>
      <c r="E200" s="19">
        <f>'raw S-parameter'!E203</f>
        <v>92.39372</v>
      </c>
      <c r="F200" s="19">
        <f>'raw S-parameter'!F203</f>
        <v>-7.583874</v>
      </c>
      <c r="G200" s="19">
        <f>'raw S-parameter'!G203</f>
        <v>91.04133</v>
      </c>
      <c r="H200" s="19">
        <f>'raw S-parameter'!H203</f>
        <v>-2.644226</v>
      </c>
      <c r="I200" s="19">
        <f>'raw S-parameter'!I203</f>
        <v>5.48502</v>
      </c>
      <c r="J200" s="19">
        <f t="shared" si="23"/>
        <v>139.70596972682193</v>
      </c>
      <c r="K200" s="19">
        <f t="shared" si="18"/>
        <v>-5.834979501814955</v>
      </c>
      <c r="L200" s="19">
        <f t="shared" si="19"/>
        <v>-139.5840642463354</v>
      </c>
      <c r="M200" s="19">
        <f t="shared" si="20"/>
        <v>125.73537275413973</v>
      </c>
      <c r="N200" s="19">
        <f t="shared" si="21"/>
        <v>139.70596972682193</v>
      </c>
      <c r="O200" s="19">
        <f t="shared" si="22"/>
        <v>153.67656669950412</v>
      </c>
    </row>
    <row r="201" spans="1:15" ht="12.75">
      <c r="A201" s="19">
        <f>'raw S-parameter'!A204*0.000001</f>
        <v>7731.306721999999</v>
      </c>
      <c r="B201" s="19">
        <f>'raw S-parameter'!B204</f>
        <v>-2.725167</v>
      </c>
      <c r="C201" s="19">
        <f>'raw S-parameter'!C204</f>
        <v>15.84113</v>
      </c>
      <c r="D201" s="19">
        <f>'raw S-parameter'!D204</f>
        <v>-7.891997</v>
      </c>
      <c r="E201" s="19">
        <f>'raw S-parameter'!E204</f>
        <v>93.74114</v>
      </c>
      <c r="F201" s="19">
        <f>'raw S-parameter'!F204</f>
        <v>-7.887447</v>
      </c>
      <c r="G201" s="19">
        <f>'raw S-parameter'!G204</f>
        <v>94.11182</v>
      </c>
      <c r="H201" s="19">
        <f>'raw S-parameter'!H204</f>
        <v>-2.588468</v>
      </c>
      <c r="I201" s="19">
        <f>'raw S-parameter'!I204</f>
        <v>4.958863</v>
      </c>
      <c r="J201" s="19">
        <f t="shared" si="23"/>
        <v>148.08462512348336</v>
      </c>
      <c r="K201" s="19">
        <f t="shared" si="18"/>
        <v>-9.662347547750546</v>
      </c>
      <c r="L201" s="19">
        <f t="shared" si="19"/>
        <v>-147.7690604890925</v>
      </c>
      <c r="M201" s="19">
        <f t="shared" si="20"/>
        <v>133.27616261113502</v>
      </c>
      <c r="N201" s="19">
        <f t="shared" si="21"/>
        <v>148.08462512348336</v>
      </c>
      <c r="O201" s="19">
        <f t="shared" si="22"/>
        <v>162.89308763583168</v>
      </c>
    </row>
    <row r="202" spans="1:15" ht="12.75">
      <c r="A202" s="19">
        <f>'raw S-parameter'!A205*0.000001</f>
        <v>8115.653361</v>
      </c>
      <c r="B202" s="19">
        <f>'raw S-parameter'!B205</f>
        <v>-2.77481</v>
      </c>
      <c r="C202" s="19">
        <f>'raw S-parameter'!C205</f>
        <v>17.31522</v>
      </c>
      <c r="D202" s="19">
        <f>'raw S-parameter'!D205</f>
        <v>-7.675992</v>
      </c>
      <c r="E202" s="19">
        <f>'raw S-parameter'!E205</f>
        <v>98.29493</v>
      </c>
      <c r="F202" s="19">
        <f>'raw S-parameter'!F205</f>
        <v>-7.570109</v>
      </c>
      <c r="G202" s="19">
        <f>'raw S-parameter'!G205</f>
        <v>97.51304</v>
      </c>
      <c r="H202" s="19">
        <f>'raw S-parameter'!H205</f>
        <v>-2.411978</v>
      </c>
      <c r="I202" s="19">
        <f>'raw S-parameter'!I205</f>
        <v>10.36039</v>
      </c>
      <c r="J202" s="19">
        <f t="shared" si="23"/>
        <v>141.9912149516734</v>
      </c>
      <c r="K202" s="19">
        <f t="shared" si="18"/>
        <v>-20.484879343365478</v>
      </c>
      <c r="L202" s="19">
        <f t="shared" si="19"/>
        <v>-140.5057822359638</v>
      </c>
      <c r="M202" s="19">
        <f t="shared" si="20"/>
        <v>127.79209345650608</v>
      </c>
      <c r="N202" s="19">
        <f t="shared" si="21"/>
        <v>141.9912149516734</v>
      </c>
      <c r="O202" s="19">
        <f t="shared" si="22"/>
        <v>156.19033644684075</v>
      </c>
    </row>
    <row r="203" spans="1:15" ht="12.75">
      <c r="A203" s="19">
        <f>'raw S-parameter'!A206*0.000001</f>
        <v>8500</v>
      </c>
      <c r="B203" s="19">
        <f>'raw S-parameter'!B206</f>
        <v>-2.911435</v>
      </c>
      <c r="C203" s="19">
        <f>'raw S-parameter'!C206</f>
        <v>18.34166</v>
      </c>
      <c r="D203" s="19">
        <f>'raw S-parameter'!D206</f>
        <v>-7.11329</v>
      </c>
      <c r="E203" s="19">
        <f>'raw S-parameter'!E206</f>
        <v>97.29104</v>
      </c>
      <c r="F203" s="19">
        <f>'raw S-parameter'!F206</f>
        <v>-7.048505</v>
      </c>
      <c r="G203" s="19">
        <f>'raw S-parameter'!G206</f>
        <v>97.28312</v>
      </c>
      <c r="H203" s="19">
        <f>'raw S-parameter'!H206</f>
        <v>-2.460342</v>
      </c>
      <c r="I203" s="19">
        <f>'raw S-parameter'!I206</f>
        <v>17.10239</v>
      </c>
      <c r="J203" s="19">
        <f t="shared" si="23"/>
        <v>126.81120191540063</v>
      </c>
      <c r="K203" s="19">
        <f t="shared" si="18"/>
        <v>-16.093545355315168</v>
      </c>
      <c r="L203" s="19">
        <f t="shared" si="19"/>
        <v>-125.78584470887382</v>
      </c>
      <c r="M203" s="19">
        <f t="shared" si="20"/>
        <v>114.13008172386057</v>
      </c>
      <c r="N203" s="19">
        <f t="shared" si="21"/>
        <v>126.81120191540063</v>
      </c>
      <c r="O203" s="19">
        <f t="shared" si="22"/>
        <v>139.4923221069407</v>
      </c>
    </row>
  </sheetData>
  <sheetProtection password="F42C" sheet="1"/>
  <mergeCells count="4">
    <mergeCell ref="B1:C1"/>
    <mergeCell ref="D1:E1"/>
    <mergeCell ref="F1:G1"/>
    <mergeCell ref="H1:I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Q2" sqref="Q2"/>
    </sheetView>
  </sheetViews>
  <sheetFormatPr defaultColWidth="9.140625" defaultRowHeight="12.75"/>
  <cols>
    <col min="1" max="16384" width="9.140625" style="22" customWidth="1"/>
  </cols>
  <sheetData/>
  <sheetProtection password="F42C" sheet="1"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22" customWidth="1"/>
  </cols>
  <sheetData/>
  <sheetProtection password="F42C" sheet="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INPAQ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Vincent Lin</dc:creator>
  <cp:keywords/>
  <dc:description/>
  <cp:lastModifiedBy>vincent.lin</cp:lastModifiedBy>
  <cp:lastPrinted>2008-08-22T16:16:23Z</cp:lastPrinted>
  <dcterms:created xsi:type="dcterms:W3CDTF">2004-04-26T04:03:41Z</dcterms:created>
  <dcterms:modified xsi:type="dcterms:W3CDTF">2019-01-28T06:24:12Z</dcterms:modified>
  <cp:category/>
  <cp:version/>
  <cp:contentType/>
  <cp:contentStatus/>
</cp:coreProperties>
</file>